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3815" windowHeight="4755"/>
  </bookViews>
  <sheets>
    <sheet name="pic" sheetId="4" r:id="rId1"/>
  </sheets>
  <definedNames>
    <definedName name="t" localSheetId="0">pic!$F$18:$M$860</definedName>
  </definedNames>
  <calcPr calcId="144525"/>
</workbook>
</file>

<file path=xl/calcChain.xml><?xml version="1.0" encoding="utf-8"?>
<calcChain xmlns="http://schemas.openxmlformats.org/spreadsheetml/2006/main">
  <c r="C42" i="4" l="1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41" i="4"/>
  <c r="A43" i="4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42" i="4"/>
  <c r="C23" i="4" l="1"/>
  <c r="F23" i="4" s="1"/>
  <c r="G23" i="4" s="1"/>
  <c r="B23" i="4"/>
  <c r="B24" i="4" s="1"/>
  <c r="B25" i="4" s="1"/>
  <c r="B26" i="4" s="1"/>
  <c r="D23" i="4"/>
  <c r="L22" i="4"/>
  <c r="N22" i="4"/>
  <c r="C24" i="4" l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B27" i="4"/>
  <c r="H23" i="4"/>
  <c r="G22" i="4"/>
  <c r="M22" i="4" s="1"/>
  <c r="K22" i="4" s="1"/>
  <c r="B28" i="4" l="1"/>
  <c r="B29" i="4" l="1"/>
  <c r="B30" i="4" l="1"/>
  <c r="B31" i="4" l="1"/>
  <c r="B32" i="4" l="1"/>
  <c r="B33" i="4" l="1"/>
  <c r="B34" i="4" l="1"/>
  <c r="B35" i="4" l="1"/>
  <c r="B36" i="4" l="1"/>
  <c r="B37" i="4" l="1"/>
  <c r="B38" i="4" l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B59" i="4" l="1"/>
  <c r="B60" i="4" l="1"/>
  <c r="B61" i="4" l="1"/>
  <c r="B62" i="4" l="1"/>
  <c r="B63" i="4" l="1"/>
  <c r="B64" i="4" l="1"/>
  <c r="B65" i="4" l="1"/>
  <c r="B66" i="4" l="1"/>
  <c r="B67" i="4" l="1"/>
  <c r="B68" i="4" l="1"/>
  <c r="B69" i="4" l="1"/>
  <c r="B70" i="4" l="1"/>
  <c r="B71" i="4" l="1"/>
  <c r="B72" i="4" l="1"/>
  <c r="B73" i="4" l="1"/>
  <c r="B74" i="4" l="1"/>
  <c r="B75" i="4" l="1"/>
  <c r="B76" i="4" l="1"/>
  <c r="B77" i="4" l="1"/>
  <c r="B78" i="4" l="1"/>
  <c r="B79" i="4" l="1"/>
  <c r="B80" i="4" l="1"/>
  <c r="B81" i="4" l="1"/>
  <c r="B82" i="4" l="1"/>
  <c r="B83" i="4" l="1"/>
  <c r="B84" i="4" l="1"/>
  <c r="B85" i="4" l="1"/>
  <c r="B86" i="4" l="1"/>
  <c r="B87" i="4" l="1"/>
  <c r="B88" i="4" l="1"/>
  <c r="B89" i="4" l="1"/>
  <c r="B90" i="4" l="1"/>
  <c r="B91" i="4" l="1"/>
  <c r="B92" i="4" l="1"/>
  <c r="B93" i="4" l="1"/>
  <c r="B94" i="4" l="1"/>
  <c r="B95" i="4" l="1"/>
  <c r="B96" i="4" l="1"/>
  <c r="B97" i="4" l="1"/>
  <c r="B98" i="4" l="1"/>
  <c r="B99" i="4" l="1"/>
  <c r="B100" i="4" l="1"/>
  <c r="B101" i="4" l="1"/>
  <c r="B102" i="4" l="1"/>
  <c r="B103" i="4" l="1"/>
  <c r="B104" i="4" l="1"/>
  <c r="B105" i="4" l="1"/>
  <c r="B106" i="4" l="1"/>
  <c r="B107" i="4" l="1"/>
  <c r="B108" i="4" l="1"/>
  <c r="B109" i="4" l="1"/>
  <c r="B110" i="4" l="1"/>
  <c r="B111" i="4" l="1"/>
  <c r="B112" i="4" l="1"/>
  <c r="B113" i="4" l="1"/>
  <c r="B114" i="4" l="1"/>
  <c r="B115" i="4" l="1"/>
  <c r="B116" i="4" l="1"/>
  <c r="B117" i="4" l="1"/>
  <c r="B118" i="4" l="1"/>
  <c r="B119" i="4" l="1"/>
  <c r="B120" i="4" l="1"/>
  <c r="B121" i="4" l="1"/>
  <c r="B122" i="4" l="1"/>
  <c r="B123" i="4" l="1"/>
  <c r="B124" i="4" l="1"/>
  <c r="B125" i="4" l="1"/>
  <c r="B126" i="4" l="1"/>
  <c r="B127" i="4" l="1"/>
  <c r="B128" i="4" l="1"/>
  <c r="B129" i="4" l="1"/>
  <c r="B130" i="4" l="1"/>
  <c r="B131" i="4" l="1"/>
  <c r="B132" i="4" l="1"/>
  <c r="B133" i="4" l="1"/>
  <c r="B134" i="4" l="1"/>
  <c r="B135" i="4" l="1"/>
  <c r="B136" i="4" l="1"/>
  <c r="B137" i="4" l="1"/>
  <c r="B138" i="4" l="1"/>
  <c r="B139" i="4" l="1"/>
  <c r="B140" i="4" l="1"/>
  <c r="B141" i="4" l="1"/>
  <c r="B142" i="4" l="1"/>
  <c r="B143" i="4" l="1"/>
  <c r="B144" i="4" l="1"/>
  <c r="B145" i="4" l="1"/>
  <c r="L23" i="4" l="1"/>
  <c r="N23" i="4" l="1"/>
  <c r="M23" i="4"/>
  <c r="K23" i="4" l="1"/>
  <c r="J23" i="4" s="1"/>
  <c r="D24" i="4" s="1"/>
  <c r="F24" i="4" s="1"/>
  <c r="H24" i="4" l="1"/>
  <c r="N24" i="4" s="1"/>
  <c r="G24" i="4"/>
  <c r="M24" i="4" s="1"/>
  <c r="L24" i="4"/>
  <c r="K24" i="4" l="1"/>
  <c r="J24" i="4" l="1"/>
  <c r="D25" i="4" l="1"/>
  <c r="F25" i="4" s="1"/>
  <c r="L25" i="4" l="1"/>
  <c r="H25" i="4"/>
  <c r="N25" i="4" s="1"/>
  <c r="G25" i="4"/>
  <c r="M25" i="4" s="1"/>
  <c r="K25" i="4" l="1"/>
  <c r="J25" i="4" s="1"/>
  <c r="D26" i="4" s="1"/>
  <c r="F26" i="4" s="1"/>
  <c r="G26" i="4" s="1"/>
  <c r="M26" i="4" s="1"/>
  <c r="H26" i="4" l="1"/>
  <c r="N26" i="4" s="1"/>
  <c r="L26" i="4"/>
  <c r="K26" i="4" l="1"/>
  <c r="J26" i="4" l="1"/>
  <c r="D27" i="4" l="1"/>
  <c r="F27" i="4" s="1"/>
  <c r="G27" i="4" s="1"/>
  <c r="M27" i="4" s="1"/>
  <c r="L27" i="4" l="1"/>
  <c r="H27" i="4"/>
  <c r="N27" i="4" s="1"/>
  <c r="K27" i="4" l="1"/>
  <c r="J27" i="4" l="1"/>
  <c r="D28" i="4" s="1"/>
  <c r="F28" i="4" s="1"/>
  <c r="G28" i="4" s="1"/>
  <c r="H28" i="4" l="1"/>
  <c r="N28" i="4" s="1"/>
  <c r="M28" i="4"/>
  <c r="L28" i="4"/>
  <c r="K28" i="4" l="1"/>
  <c r="J28" i="4" l="1"/>
  <c r="D29" i="4" s="1"/>
  <c r="F29" i="4" l="1"/>
  <c r="G29" i="4" s="1"/>
  <c r="M29" i="4" l="1"/>
  <c r="L29" i="4"/>
  <c r="H29" i="4"/>
  <c r="N29" i="4" s="1"/>
  <c r="K29" i="4" l="1"/>
  <c r="J29" i="4" l="1"/>
  <c r="D30" i="4" s="1"/>
  <c r="F30" i="4" l="1"/>
  <c r="G30" i="4" s="1"/>
  <c r="M30" i="4" l="1"/>
  <c r="L30" i="4"/>
  <c r="H30" i="4"/>
  <c r="N30" i="4" s="1"/>
  <c r="K30" i="4" l="1"/>
  <c r="J30" i="4" l="1"/>
  <c r="D31" i="4" s="1"/>
  <c r="F31" i="4" l="1"/>
  <c r="G31" i="4" l="1"/>
  <c r="M31" i="4" s="1"/>
  <c r="L31" i="4"/>
  <c r="H31" i="4"/>
  <c r="N31" i="4" s="1"/>
  <c r="K31" i="4" l="1"/>
  <c r="J31" i="4" l="1"/>
  <c r="D32" i="4" s="1"/>
  <c r="F32" i="4" l="1"/>
  <c r="L32" i="4" s="1"/>
  <c r="H32" i="4" l="1"/>
  <c r="N32" i="4" s="1"/>
  <c r="G32" i="4"/>
  <c r="M32" i="4" s="1"/>
  <c r="K32" i="4" l="1"/>
  <c r="J32" i="4" l="1"/>
  <c r="D33" i="4" l="1"/>
  <c r="F33" i="4" s="1"/>
  <c r="G33" i="4" s="1"/>
  <c r="M33" i="4" s="1"/>
  <c r="H33" i="4" l="1"/>
  <c r="N33" i="4" s="1"/>
  <c r="L33" i="4"/>
  <c r="K33" i="4" l="1"/>
  <c r="J33" i="4" s="1"/>
  <c r="D34" i="4" l="1"/>
  <c r="F34" i="4" s="1"/>
  <c r="G34" i="4" l="1"/>
  <c r="M34" i="4" s="1"/>
  <c r="L34" i="4"/>
  <c r="H34" i="4"/>
  <c r="N34" i="4" s="1"/>
  <c r="K34" i="4" l="1"/>
  <c r="J34" i="4" s="1"/>
  <c r="D35" i="4" s="1"/>
  <c r="F35" i="4" l="1"/>
  <c r="G35" i="4" l="1"/>
  <c r="M35" i="4" s="1"/>
  <c r="L35" i="4"/>
  <c r="H35" i="4"/>
  <c r="N35" i="4" s="1"/>
  <c r="K35" i="4" l="1"/>
  <c r="J35" i="4" l="1"/>
  <c r="D36" i="4" l="1"/>
  <c r="F36" i="4" s="1"/>
  <c r="H36" i="4" l="1"/>
  <c r="N36" i="4" s="1"/>
  <c r="G36" i="4"/>
  <c r="M36" i="4" s="1"/>
  <c r="L36" i="4"/>
  <c r="K36" i="4" l="1"/>
  <c r="J36" i="4" l="1"/>
  <c r="D37" i="4" l="1"/>
  <c r="F37" i="4" s="1"/>
  <c r="G37" i="4" s="1"/>
  <c r="M37" i="4" s="1"/>
  <c r="L37" i="4" l="1"/>
  <c r="H37" i="4"/>
  <c r="N37" i="4" s="1"/>
  <c r="K37" i="4" l="1"/>
  <c r="J37" i="4" l="1"/>
  <c r="D38" i="4" l="1"/>
  <c r="F38" i="4" s="1"/>
  <c r="G38" i="4" s="1"/>
  <c r="M38" i="4" s="1"/>
  <c r="L38" i="4" l="1"/>
  <c r="H38" i="4"/>
  <c r="N38" i="4" s="1"/>
  <c r="K38" i="4" l="1"/>
  <c r="J38" i="4" s="1"/>
  <c r="D39" i="4" l="1"/>
  <c r="F39" i="4" s="1"/>
  <c r="G39" i="4" s="1"/>
  <c r="L39" i="4" l="1"/>
  <c r="H39" i="4"/>
  <c r="N39" i="4" s="1"/>
  <c r="M39" i="4"/>
  <c r="K39" i="4" l="1"/>
  <c r="J39" i="4" l="1"/>
  <c r="D40" i="4" l="1"/>
  <c r="F40" i="4" s="1"/>
  <c r="L40" i="4" l="1"/>
  <c r="G40" i="4"/>
  <c r="M40" i="4" s="1"/>
  <c r="H40" i="4"/>
  <c r="N40" i="4" s="1"/>
  <c r="K40" i="4" l="1"/>
  <c r="J40" i="4" l="1"/>
  <c r="D41" i="4" l="1"/>
  <c r="F41" i="4" s="1"/>
  <c r="G41" i="4" s="1"/>
  <c r="L41" i="4" l="1"/>
  <c r="M41" i="4"/>
  <c r="H41" i="4"/>
  <c r="N41" i="4" s="1"/>
  <c r="K41" i="4" l="1"/>
  <c r="J41" i="4" l="1"/>
  <c r="D42" i="4" l="1"/>
  <c r="F42" i="4" s="1"/>
  <c r="G42" i="4" s="1"/>
  <c r="M42" i="4" s="1"/>
  <c r="H42" i="4" l="1"/>
  <c r="N42" i="4" s="1"/>
  <c r="L42" i="4"/>
  <c r="K42" i="4" l="1"/>
  <c r="J42" i="4" l="1"/>
  <c r="D43" i="4" l="1"/>
  <c r="F43" i="4" s="1"/>
  <c r="H43" i="4" s="1"/>
  <c r="N43" i="4" s="1"/>
  <c r="L43" i="4" l="1"/>
  <c r="G43" i="4"/>
  <c r="M43" i="4" s="1"/>
  <c r="K43" i="4" l="1"/>
  <c r="J43" i="4" l="1"/>
  <c r="D44" i="4" s="1"/>
  <c r="F44" i="4" s="1"/>
  <c r="G44" i="4" s="1"/>
  <c r="M44" i="4" s="1"/>
  <c r="L44" i="4" l="1"/>
  <c r="H44" i="4"/>
  <c r="N44" i="4" s="1"/>
  <c r="K44" i="4" l="1"/>
  <c r="J44" i="4" l="1"/>
  <c r="D45" i="4" l="1"/>
  <c r="F45" i="4" s="1"/>
  <c r="L45" i="4" s="1"/>
  <c r="H45" i="4" l="1"/>
  <c r="N45" i="4" s="1"/>
  <c r="G45" i="4"/>
  <c r="M45" i="4" s="1"/>
  <c r="K45" i="4" l="1"/>
  <c r="J45" i="4" s="1"/>
  <c r="D46" i="4" l="1"/>
  <c r="F46" i="4" s="1"/>
  <c r="L46" i="4" l="1"/>
  <c r="G46" i="4"/>
  <c r="M46" i="4" s="1"/>
  <c r="H46" i="4"/>
  <c r="N46" i="4" s="1"/>
  <c r="K46" i="4" l="1"/>
  <c r="J46" i="4" l="1"/>
  <c r="D47" i="4" l="1"/>
  <c r="F47" i="4" s="1"/>
  <c r="G47" i="4" s="1"/>
  <c r="M47" i="4" s="1"/>
  <c r="H47" i="4" l="1"/>
  <c r="N47" i="4" s="1"/>
  <c r="L47" i="4"/>
  <c r="K47" i="4" l="1"/>
  <c r="J47" i="4" l="1"/>
  <c r="D48" i="4" l="1"/>
  <c r="F48" i="4" s="1"/>
  <c r="G48" i="4" s="1"/>
  <c r="M48" i="4" s="1"/>
  <c r="L48" i="4" l="1"/>
  <c r="H48" i="4"/>
  <c r="N48" i="4" s="1"/>
  <c r="K48" i="4" l="1"/>
  <c r="J48" i="4" s="1"/>
  <c r="D49" i="4" l="1"/>
  <c r="F49" i="4" s="1"/>
  <c r="G49" i="4" s="1"/>
  <c r="M49" i="4" s="1"/>
  <c r="H49" i="4" l="1"/>
  <c r="N49" i="4" s="1"/>
  <c r="L49" i="4"/>
  <c r="K49" i="4" l="1"/>
  <c r="J49" i="4" l="1"/>
  <c r="D50" i="4" s="1"/>
  <c r="F50" i="4" s="1"/>
  <c r="G50" i="4" s="1"/>
  <c r="L50" i="4" l="1"/>
  <c r="M50" i="4"/>
  <c r="H50" i="4"/>
  <c r="N50" i="4" s="1"/>
  <c r="K50" i="4" l="1"/>
  <c r="J50" i="4" l="1"/>
  <c r="D51" i="4" l="1"/>
  <c r="F51" i="4" s="1"/>
  <c r="H51" i="4" l="1"/>
  <c r="N51" i="4" s="1"/>
  <c r="G51" i="4"/>
  <c r="M51" i="4" s="1"/>
  <c r="L51" i="4"/>
  <c r="K51" i="4" l="1"/>
  <c r="J51" i="4" l="1"/>
  <c r="D52" i="4" l="1"/>
  <c r="F52" i="4" s="1"/>
  <c r="G52" i="4" s="1"/>
  <c r="M52" i="4" s="1"/>
  <c r="L52" i="4" l="1"/>
  <c r="H52" i="4"/>
  <c r="N52" i="4" s="1"/>
  <c r="K52" i="4" l="1"/>
  <c r="J52" i="4" l="1"/>
  <c r="D53" i="4" l="1"/>
  <c r="F53" i="4" s="1"/>
  <c r="H53" i="4" s="1"/>
  <c r="N53" i="4" s="1"/>
  <c r="L53" i="4" l="1"/>
  <c r="G53" i="4"/>
  <c r="M53" i="4" s="1"/>
  <c r="K53" i="4" l="1"/>
  <c r="J53" i="4" l="1"/>
  <c r="D54" i="4" s="1"/>
  <c r="F54" i="4" s="1"/>
  <c r="L54" i="4" l="1"/>
  <c r="G54" i="4"/>
  <c r="M54" i="4" s="1"/>
  <c r="H54" i="4"/>
  <c r="N54" i="4" s="1"/>
  <c r="K54" i="4" l="1"/>
  <c r="J54" i="4" l="1"/>
  <c r="D55" i="4" l="1"/>
  <c r="F55" i="4" s="1"/>
  <c r="G55" i="4" l="1"/>
  <c r="M55" i="4" s="1"/>
  <c r="L55" i="4"/>
  <c r="H55" i="4"/>
  <c r="N55" i="4" s="1"/>
  <c r="K55" i="4" l="1"/>
  <c r="J55" i="4" l="1"/>
  <c r="D56" i="4" l="1"/>
  <c r="F56" i="4" s="1"/>
  <c r="G56" i="4" s="1"/>
  <c r="M56" i="4" s="1"/>
  <c r="H56" i="4" l="1"/>
  <c r="N56" i="4" s="1"/>
  <c r="L56" i="4"/>
  <c r="K56" i="4" l="1"/>
  <c r="J56" i="4" l="1"/>
  <c r="D57" i="4" l="1"/>
  <c r="F57" i="4" s="1"/>
  <c r="G57" i="4" s="1"/>
  <c r="M57" i="4" s="1"/>
  <c r="H57" i="4" l="1"/>
  <c r="N57" i="4" s="1"/>
  <c r="L57" i="4"/>
  <c r="K57" i="4" l="1"/>
  <c r="J57" i="4" l="1"/>
  <c r="D58" i="4" s="1"/>
  <c r="F58" i="4" s="1"/>
  <c r="G58" i="4" s="1"/>
  <c r="M58" i="4" s="1"/>
  <c r="L58" i="4" l="1"/>
  <c r="H58" i="4"/>
  <c r="N58" i="4" s="1"/>
  <c r="K58" i="4" l="1"/>
  <c r="J58" i="4" l="1"/>
  <c r="D59" i="4" l="1"/>
  <c r="F59" i="4" s="1"/>
  <c r="G59" i="4" s="1"/>
  <c r="M59" i="4" s="1"/>
  <c r="L59" i="4" l="1"/>
  <c r="H59" i="4"/>
  <c r="N59" i="4" s="1"/>
  <c r="K59" i="4" l="1"/>
  <c r="J59" i="4" s="1"/>
  <c r="D60" i="4" l="1"/>
  <c r="F60" i="4" s="1"/>
  <c r="G60" i="4" s="1"/>
  <c r="H60" i="4" l="1"/>
  <c r="N60" i="4" s="1"/>
  <c r="M60" i="4"/>
  <c r="L60" i="4"/>
  <c r="K60" i="4" l="1"/>
  <c r="J60" i="4" l="1"/>
  <c r="D61" i="4" l="1"/>
  <c r="F61" i="4" s="1"/>
  <c r="G61" i="4" l="1"/>
  <c r="M61" i="4" s="1"/>
  <c r="L61" i="4"/>
  <c r="H61" i="4"/>
  <c r="N61" i="4" s="1"/>
  <c r="K61" i="4" l="1"/>
  <c r="J61" i="4" l="1"/>
  <c r="D62" i="4" l="1"/>
  <c r="F62" i="4" s="1"/>
  <c r="G62" i="4" s="1"/>
  <c r="M62" i="4" s="1"/>
  <c r="H62" i="4" l="1"/>
  <c r="N62" i="4" s="1"/>
  <c r="L62" i="4"/>
  <c r="K62" i="4" l="1"/>
  <c r="J62" i="4" l="1"/>
  <c r="D63" i="4" l="1"/>
  <c r="F63" i="4" s="1"/>
  <c r="H63" i="4" s="1"/>
  <c r="N63" i="4" s="1"/>
  <c r="L63" i="4" l="1"/>
  <c r="G63" i="4"/>
  <c r="M63" i="4" s="1"/>
  <c r="K63" i="4" l="1"/>
  <c r="J63" i="4" s="1"/>
  <c r="D64" i="4" l="1"/>
  <c r="F64" i="4" s="1"/>
  <c r="H64" i="4" l="1"/>
  <c r="N64" i="4" s="1"/>
  <c r="G64" i="4"/>
  <c r="M64" i="4" s="1"/>
  <c r="L64" i="4"/>
  <c r="K64" i="4" l="1"/>
  <c r="J64" i="4" l="1"/>
  <c r="D65" i="4" l="1"/>
  <c r="F65" i="4" s="1"/>
  <c r="H65" i="4" s="1"/>
  <c r="N65" i="4" s="1"/>
  <c r="L65" i="4" l="1"/>
  <c r="G65" i="4"/>
  <c r="M65" i="4" s="1"/>
  <c r="K65" i="4" l="1"/>
  <c r="J65" i="4" l="1"/>
  <c r="D66" i="4" l="1"/>
  <c r="F66" i="4" s="1"/>
  <c r="H66" i="4" s="1"/>
  <c r="N66" i="4" s="1"/>
  <c r="G66" i="4" l="1"/>
  <c r="M66" i="4" s="1"/>
  <c r="L66" i="4"/>
  <c r="K66" i="4" l="1"/>
  <c r="J66" i="4" l="1"/>
  <c r="D67" i="4" s="1"/>
  <c r="F67" i="4" s="1"/>
  <c r="G67" i="4" s="1"/>
  <c r="M67" i="4" s="1"/>
  <c r="L67" i="4" l="1"/>
  <c r="H67" i="4"/>
  <c r="N67" i="4" s="1"/>
  <c r="K67" i="4" l="1"/>
  <c r="J67" i="4" s="1"/>
  <c r="D68" i="4" l="1"/>
  <c r="F68" i="4" s="1"/>
  <c r="G68" i="4" s="1"/>
  <c r="M68" i="4" s="1"/>
  <c r="H68" i="4" l="1"/>
  <c r="N68" i="4" s="1"/>
  <c r="L68" i="4"/>
  <c r="K68" i="4" l="1"/>
  <c r="J68" i="4" l="1"/>
  <c r="D69" i="4" s="1"/>
  <c r="F69" i="4" s="1"/>
  <c r="G69" i="4" s="1"/>
  <c r="M69" i="4" s="1"/>
  <c r="L69" i="4" l="1"/>
  <c r="H69" i="4"/>
  <c r="N69" i="4" s="1"/>
  <c r="K69" i="4" l="1"/>
  <c r="J69" i="4" l="1"/>
  <c r="D70" i="4" l="1"/>
  <c r="F70" i="4" s="1"/>
  <c r="G70" i="4" s="1"/>
  <c r="M70" i="4" s="1"/>
  <c r="L70" i="4" l="1"/>
  <c r="H70" i="4"/>
  <c r="N70" i="4" s="1"/>
  <c r="K70" i="4" l="1"/>
  <c r="J70" i="4" l="1"/>
  <c r="D71" i="4" s="1"/>
  <c r="F71" i="4" s="1"/>
  <c r="G71" i="4" s="1"/>
  <c r="M71" i="4" l="1"/>
  <c r="H71" i="4"/>
  <c r="N71" i="4" s="1"/>
  <c r="L71" i="4"/>
  <c r="K71" i="4" l="1"/>
  <c r="J71" i="4" l="1"/>
  <c r="D72" i="4" l="1"/>
  <c r="F72" i="4" s="1"/>
  <c r="H72" i="4" l="1"/>
  <c r="N72" i="4" s="1"/>
  <c r="G72" i="4"/>
  <c r="M72" i="4" s="1"/>
  <c r="L72" i="4"/>
  <c r="K72" i="4" l="1"/>
  <c r="J72" i="4" l="1"/>
  <c r="D73" i="4" l="1"/>
  <c r="F73" i="4" s="1"/>
  <c r="G73" i="4" s="1"/>
  <c r="M73" i="4" s="1"/>
  <c r="L73" i="4" l="1"/>
  <c r="H73" i="4"/>
  <c r="N73" i="4" s="1"/>
  <c r="K73" i="4" l="1"/>
  <c r="J73" i="4" l="1"/>
  <c r="D74" i="4" l="1"/>
  <c r="F74" i="4" s="1"/>
  <c r="G74" i="4" s="1"/>
  <c r="M74" i="4" s="1"/>
  <c r="L74" i="4" l="1"/>
  <c r="H74" i="4"/>
  <c r="N74" i="4" s="1"/>
  <c r="K74" i="4" l="1"/>
  <c r="J74" i="4" s="1"/>
  <c r="D75" i="4" l="1"/>
  <c r="F75" i="4" s="1"/>
  <c r="G75" i="4" s="1"/>
  <c r="H75" i="4" l="1"/>
  <c r="N75" i="4" s="1"/>
  <c r="M75" i="4"/>
  <c r="L75" i="4"/>
  <c r="K75" i="4" l="1"/>
  <c r="J75" i="4" l="1"/>
  <c r="D76" i="4" l="1"/>
  <c r="F76" i="4" s="1"/>
  <c r="H76" i="4" l="1"/>
  <c r="N76" i="4" s="1"/>
  <c r="G76" i="4"/>
  <c r="M76" i="4" s="1"/>
  <c r="L76" i="4"/>
  <c r="K76" i="4" l="1"/>
  <c r="J76" i="4" l="1"/>
  <c r="D77" i="4" l="1"/>
  <c r="F77" i="4" s="1"/>
  <c r="G77" i="4" s="1"/>
  <c r="M77" i="4" s="1"/>
  <c r="H77" i="4" l="1"/>
  <c r="N77" i="4" s="1"/>
  <c r="L77" i="4"/>
  <c r="K77" i="4" l="1"/>
  <c r="J77" i="4" l="1"/>
  <c r="D78" i="4" l="1"/>
  <c r="F78" i="4" s="1"/>
  <c r="G78" i="4" s="1"/>
  <c r="M78" i="4" s="1"/>
  <c r="L78" i="4" l="1"/>
  <c r="H78" i="4"/>
  <c r="N78" i="4" s="1"/>
  <c r="K78" i="4" l="1"/>
  <c r="J78" i="4" s="1"/>
  <c r="D79" i="4" l="1"/>
  <c r="F79" i="4" s="1"/>
  <c r="G79" i="4" s="1"/>
  <c r="H79" i="4" l="1"/>
  <c r="N79" i="4" s="1"/>
  <c r="M79" i="4"/>
  <c r="L79" i="4"/>
  <c r="K79" i="4" l="1"/>
  <c r="J79" i="4" l="1"/>
  <c r="D80" i="4" l="1"/>
  <c r="F80" i="4" s="1"/>
  <c r="H80" i="4" l="1"/>
  <c r="N80" i="4" s="1"/>
  <c r="G80" i="4"/>
  <c r="M80" i="4" s="1"/>
  <c r="L80" i="4"/>
  <c r="K80" i="4" l="1"/>
  <c r="J80" i="4" l="1"/>
  <c r="D81" i="4" l="1"/>
  <c r="F81" i="4" s="1"/>
  <c r="H81" i="4" l="1"/>
  <c r="N81" i="4" s="1"/>
  <c r="G81" i="4"/>
  <c r="M81" i="4" s="1"/>
  <c r="L81" i="4"/>
  <c r="K81" i="4" l="1"/>
  <c r="J81" i="4" l="1"/>
  <c r="D82" i="4" l="1"/>
  <c r="F82" i="4" s="1"/>
  <c r="G82" i="4" s="1"/>
  <c r="M82" i="4" s="1"/>
  <c r="L82" i="4" l="1"/>
  <c r="H82" i="4"/>
  <c r="N82" i="4" s="1"/>
  <c r="K82" i="4" l="1"/>
  <c r="J82" i="4" l="1"/>
  <c r="D83" i="4" l="1"/>
  <c r="F83" i="4" s="1"/>
  <c r="H83" i="4" s="1"/>
  <c r="N83" i="4" s="1"/>
  <c r="L83" i="4" l="1"/>
  <c r="G83" i="4"/>
  <c r="M83" i="4" s="1"/>
  <c r="K83" i="4" l="1"/>
  <c r="J83" i="4" s="1"/>
  <c r="D84" i="4" l="1"/>
  <c r="F84" i="4" s="1"/>
  <c r="G84" i="4" s="1"/>
  <c r="M84" i="4" s="1"/>
  <c r="H84" i="4" l="1"/>
  <c r="N84" i="4" s="1"/>
  <c r="L84" i="4"/>
  <c r="K84" i="4" l="1"/>
  <c r="J84" i="4" l="1"/>
  <c r="D85" i="4" l="1"/>
  <c r="F85" i="4" s="1"/>
  <c r="G85" i="4" s="1"/>
  <c r="M85" i="4" s="1"/>
  <c r="H85" i="4" l="1"/>
  <c r="N85" i="4" s="1"/>
  <c r="L85" i="4"/>
  <c r="K85" i="4" l="1"/>
  <c r="J85" i="4" s="1"/>
  <c r="D86" i="4" l="1"/>
  <c r="F86" i="4" s="1"/>
  <c r="G86" i="4" s="1"/>
  <c r="M86" i="4" l="1"/>
  <c r="H86" i="4"/>
  <c r="N86" i="4" s="1"/>
  <c r="L86" i="4"/>
  <c r="K86" i="4" l="1"/>
  <c r="J86" i="4" l="1"/>
  <c r="D87" i="4" l="1"/>
  <c r="F87" i="4" s="1"/>
  <c r="G87" i="4" s="1"/>
  <c r="M87" i="4" s="1"/>
  <c r="H87" i="4" l="1"/>
  <c r="N87" i="4" s="1"/>
  <c r="L87" i="4"/>
  <c r="K87" i="4" l="1"/>
  <c r="J87" i="4" l="1"/>
  <c r="D88" i="4" l="1"/>
  <c r="F88" i="4" s="1"/>
  <c r="G88" i="4" s="1"/>
  <c r="M88" i="4" s="1"/>
  <c r="H88" i="4" l="1"/>
  <c r="N88" i="4" s="1"/>
  <c r="L88" i="4"/>
  <c r="K88" i="4" l="1"/>
  <c r="J88" i="4" s="1"/>
  <c r="D89" i="4" l="1"/>
  <c r="F89" i="4" s="1"/>
  <c r="G89" i="4" s="1"/>
  <c r="M89" i="4" s="1"/>
  <c r="L89" i="4" l="1"/>
  <c r="H89" i="4"/>
  <c r="N89" i="4" s="1"/>
  <c r="K89" i="4" l="1"/>
  <c r="J89" i="4" l="1"/>
  <c r="D90" i="4" s="1"/>
  <c r="F90" i="4" s="1"/>
  <c r="G90" i="4" l="1"/>
  <c r="M90" i="4" s="1"/>
  <c r="H90" i="4"/>
  <c r="N90" i="4" s="1"/>
  <c r="L90" i="4"/>
  <c r="K90" i="4" l="1"/>
  <c r="J90" i="4" l="1"/>
  <c r="D91" i="4" l="1"/>
  <c r="F91" i="4" s="1"/>
  <c r="H91" i="4" l="1"/>
  <c r="N91" i="4" s="1"/>
  <c r="G91" i="4"/>
  <c r="M91" i="4" s="1"/>
  <c r="L91" i="4"/>
  <c r="K91" i="4" l="1"/>
  <c r="J91" i="4" l="1"/>
  <c r="D92" i="4" l="1"/>
  <c r="F92" i="4" s="1"/>
  <c r="G92" i="4" s="1"/>
  <c r="M92" i="4" s="1"/>
  <c r="H92" i="4" l="1"/>
  <c r="N92" i="4" s="1"/>
  <c r="L92" i="4"/>
  <c r="K92" i="4" l="1"/>
  <c r="J92" i="4" l="1"/>
  <c r="D93" i="4" l="1"/>
  <c r="F93" i="4" s="1"/>
  <c r="G93" i="4" s="1"/>
  <c r="M93" i="4" s="1"/>
  <c r="H93" i="4" l="1"/>
  <c r="N93" i="4" s="1"/>
  <c r="L93" i="4"/>
  <c r="K93" i="4" l="1"/>
  <c r="J93" i="4" s="1"/>
  <c r="D94" i="4" l="1"/>
  <c r="F94" i="4" s="1"/>
  <c r="L94" i="4" l="1"/>
  <c r="G94" i="4"/>
  <c r="M94" i="4" s="1"/>
  <c r="H94" i="4"/>
  <c r="N94" i="4" s="1"/>
  <c r="K94" i="4" l="1"/>
  <c r="J94" i="4" l="1"/>
  <c r="D95" i="4" l="1"/>
  <c r="F95" i="4" s="1"/>
  <c r="G95" i="4" s="1"/>
  <c r="M95" i="4" s="1"/>
  <c r="L95" i="4" l="1"/>
  <c r="H95" i="4"/>
  <c r="N95" i="4" s="1"/>
  <c r="K95" i="4" l="1"/>
  <c r="J95" i="4" l="1"/>
  <c r="D96" i="4" l="1"/>
  <c r="F96" i="4" s="1"/>
  <c r="G96" i="4" s="1"/>
  <c r="M96" i="4" s="1"/>
  <c r="L96" i="4" l="1"/>
  <c r="H96" i="4"/>
  <c r="N96" i="4" s="1"/>
  <c r="K96" i="4" l="1"/>
  <c r="J96" i="4" s="1"/>
  <c r="D97" i="4" l="1"/>
  <c r="F97" i="4" s="1"/>
  <c r="G97" i="4" s="1"/>
  <c r="M97" i="4" l="1"/>
  <c r="L97" i="4"/>
  <c r="H97" i="4"/>
  <c r="N97" i="4" s="1"/>
  <c r="K97" i="4" l="1"/>
  <c r="J97" i="4" l="1"/>
  <c r="D98" i="4" l="1"/>
  <c r="F98" i="4" s="1"/>
  <c r="G98" i="4" s="1"/>
  <c r="H98" i="4" l="1"/>
  <c r="N98" i="4" s="1"/>
  <c r="L98" i="4"/>
  <c r="M98" i="4"/>
  <c r="K98" i="4" l="1"/>
  <c r="J98" i="4" l="1"/>
  <c r="D99" i="4" l="1"/>
  <c r="F99" i="4" s="1"/>
  <c r="G99" i="4" s="1"/>
  <c r="H99" i="4" l="1"/>
  <c r="N99" i="4" s="1"/>
  <c r="M99" i="4"/>
  <c r="L99" i="4"/>
  <c r="K99" i="4" l="1"/>
  <c r="J99" i="4" l="1"/>
  <c r="D100" i="4" l="1"/>
  <c r="F100" i="4" s="1"/>
  <c r="G100" i="4" s="1"/>
  <c r="H100" i="4" l="1"/>
  <c r="N100" i="4" s="1"/>
  <c r="L100" i="4"/>
  <c r="M100" i="4"/>
  <c r="K100" i="4" l="1"/>
  <c r="J100" i="4" l="1"/>
  <c r="D101" i="4" l="1"/>
  <c r="F101" i="4" s="1"/>
  <c r="G101" i="4" s="1"/>
  <c r="L101" i="4" l="1"/>
  <c r="H101" i="4"/>
  <c r="N101" i="4" s="1"/>
  <c r="M101" i="4"/>
  <c r="K101" i="4" l="1"/>
  <c r="J101" i="4" l="1"/>
  <c r="D102" i="4" l="1"/>
  <c r="F102" i="4" s="1"/>
  <c r="G102" i="4" s="1"/>
  <c r="H102" i="4" l="1"/>
  <c r="N102" i="4" s="1"/>
  <c r="M102" i="4"/>
  <c r="L102" i="4"/>
  <c r="K102" i="4" l="1"/>
  <c r="J102" i="4" l="1"/>
  <c r="D103" i="4" l="1"/>
  <c r="F103" i="4" s="1"/>
  <c r="G103" i="4" s="1"/>
  <c r="H103" i="4" l="1"/>
  <c r="N103" i="4" s="1"/>
  <c r="M103" i="4"/>
  <c r="L103" i="4"/>
  <c r="K103" i="4" l="1"/>
  <c r="J103" i="4" l="1"/>
  <c r="D104" i="4" l="1"/>
  <c r="F104" i="4" s="1"/>
  <c r="G104" i="4" l="1"/>
  <c r="M104" i="4" s="1"/>
  <c r="H104" i="4"/>
  <c r="N104" i="4" s="1"/>
  <c r="L104" i="4"/>
  <c r="K104" i="4" l="1"/>
  <c r="J104" i="4" l="1"/>
  <c r="D105" i="4" l="1"/>
  <c r="F105" i="4" s="1"/>
  <c r="G105" i="4" s="1"/>
  <c r="M105" i="4" s="1"/>
  <c r="L105" i="4" l="1"/>
  <c r="H105" i="4"/>
  <c r="N105" i="4" s="1"/>
  <c r="K105" i="4" l="1"/>
  <c r="J105" i="4" l="1"/>
  <c r="D106" i="4" l="1"/>
  <c r="F106" i="4" s="1"/>
  <c r="H106" i="4" s="1"/>
  <c r="N106" i="4" s="1"/>
  <c r="G106" i="4" l="1"/>
  <c r="M106" i="4" s="1"/>
  <c r="L106" i="4"/>
  <c r="K106" i="4" l="1"/>
  <c r="J106" i="4" s="1"/>
  <c r="D107" i="4" l="1"/>
  <c r="F107" i="4" s="1"/>
  <c r="G107" i="4" s="1"/>
  <c r="M107" i="4" s="1"/>
  <c r="L107" i="4" l="1"/>
  <c r="H107" i="4"/>
  <c r="N107" i="4" s="1"/>
  <c r="K107" i="4" l="1"/>
  <c r="J107" i="4" s="1"/>
  <c r="D108" i="4" l="1"/>
  <c r="F108" i="4" s="1"/>
  <c r="G108" i="4" s="1"/>
  <c r="M108" i="4" s="1"/>
  <c r="L108" i="4" l="1"/>
  <c r="H108" i="4"/>
  <c r="N108" i="4" s="1"/>
  <c r="K108" i="4" l="1"/>
  <c r="J108" i="4" l="1"/>
  <c r="D109" i="4" l="1"/>
  <c r="F109" i="4" s="1"/>
  <c r="G109" i="4" s="1"/>
  <c r="M109" i="4" s="1"/>
  <c r="L109" i="4" l="1"/>
  <c r="H109" i="4"/>
  <c r="N109" i="4" s="1"/>
  <c r="K109" i="4" l="1"/>
  <c r="J109" i="4" s="1"/>
  <c r="D110" i="4" l="1"/>
  <c r="F110" i="4" s="1"/>
  <c r="H110" i="4" s="1"/>
  <c r="N110" i="4" s="1"/>
  <c r="L110" i="4" l="1"/>
  <c r="G110" i="4"/>
  <c r="M110" i="4" s="1"/>
  <c r="K110" i="4" l="1"/>
  <c r="J110" i="4" s="1"/>
  <c r="D111" i="4" l="1"/>
  <c r="F111" i="4" s="1"/>
  <c r="H111" i="4" s="1"/>
  <c r="N111" i="4" s="1"/>
  <c r="G111" i="4" l="1"/>
  <c r="M111" i="4" s="1"/>
  <c r="L111" i="4"/>
  <c r="K111" i="4" l="1"/>
  <c r="J111" i="4" l="1"/>
  <c r="D112" i="4" l="1"/>
  <c r="F112" i="4" s="1"/>
  <c r="L112" i="4" s="1"/>
  <c r="G112" i="4" l="1"/>
  <c r="M112" i="4" s="1"/>
  <c r="H112" i="4"/>
  <c r="N112" i="4" s="1"/>
  <c r="K112" i="4" l="1"/>
  <c r="J112" i="4" s="1"/>
  <c r="D113" i="4" l="1"/>
  <c r="F113" i="4" s="1"/>
  <c r="G113" i="4" s="1"/>
  <c r="M113" i="4" s="1"/>
  <c r="L113" i="4" l="1"/>
  <c r="H113" i="4"/>
  <c r="N113" i="4" s="1"/>
  <c r="K113" i="4" l="1"/>
  <c r="J113" i="4" s="1"/>
  <c r="D114" i="4" l="1"/>
  <c r="F114" i="4" s="1"/>
  <c r="G114" i="4" s="1"/>
  <c r="M114" i="4" s="1"/>
  <c r="L114" i="4" l="1"/>
  <c r="H114" i="4"/>
  <c r="N114" i="4" s="1"/>
  <c r="K114" i="4" l="1"/>
  <c r="J114" i="4" s="1"/>
  <c r="D115" i="4" l="1"/>
  <c r="F115" i="4" s="1"/>
  <c r="G115" i="4" s="1"/>
  <c r="M115" i="4" s="1"/>
  <c r="H115" i="4" l="1"/>
  <c r="N115" i="4" s="1"/>
  <c r="L115" i="4"/>
  <c r="K115" i="4" l="1"/>
  <c r="J115" i="4" s="1"/>
  <c r="D116" i="4" l="1"/>
  <c r="F116" i="4" s="1"/>
  <c r="G116" i="4" s="1"/>
  <c r="M116" i="4" s="1"/>
  <c r="L116" i="4" l="1"/>
  <c r="H116" i="4"/>
  <c r="N116" i="4" s="1"/>
  <c r="K116" i="4" l="1"/>
  <c r="J116" i="4" s="1"/>
  <c r="D117" i="4" l="1"/>
  <c r="F117" i="4" s="1"/>
  <c r="L117" i="4" l="1"/>
  <c r="G117" i="4"/>
  <c r="M117" i="4" s="1"/>
  <c r="H117" i="4"/>
  <c r="N117" i="4" s="1"/>
  <c r="K117" i="4" l="1"/>
  <c r="J117" i="4" l="1"/>
  <c r="D118" i="4" l="1"/>
  <c r="F118" i="4" s="1"/>
  <c r="G118" i="4" s="1"/>
  <c r="M118" i="4" s="1"/>
  <c r="L118" i="4" l="1"/>
  <c r="H118" i="4"/>
  <c r="N118" i="4" s="1"/>
  <c r="K118" i="4" l="1"/>
  <c r="J118" i="4" l="1"/>
  <c r="D119" i="4" l="1"/>
  <c r="F119" i="4" l="1"/>
  <c r="G119" i="4" l="1"/>
  <c r="M119" i="4" s="1"/>
  <c r="H119" i="4"/>
  <c r="N119" i="4" s="1"/>
  <c r="L119" i="4"/>
  <c r="K119" i="4" l="1"/>
  <c r="J119" i="4" s="1"/>
  <c r="D120" i="4" l="1"/>
  <c r="F120" i="4" s="1"/>
  <c r="G120" i="4" s="1"/>
  <c r="M120" i="4" s="1"/>
  <c r="L120" i="4" l="1"/>
  <c r="H120" i="4"/>
  <c r="N120" i="4" s="1"/>
  <c r="K120" i="4" l="1"/>
  <c r="J120" i="4" s="1"/>
  <c r="D121" i="4" l="1"/>
  <c r="F121" i="4" s="1"/>
  <c r="G121" i="4" s="1"/>
  <c r="M121" i="4" l="1"/>
  <c r="H121" i="4"/>
  <c r="N121" i="4" s="1"/>
  <c r="L121" i="4"/>
  <c r="K121" i="4" l="1"/>
  <c r="J121" i="4" l="1"/>
  <c r="D122" i="4" l="1"/>
  <c r="F122" i="4" s="1"/>
  <c r="G122" i="4" s="1"/>
  <c r="L122" i="4" l="1"/>
  <c r="H122" i="4"/>
  <c r="N122" i="4" s="1"/>
  <c r="M122" i="4"/>
  <c r="K122" i="4" l="1"/>
  <c r="J122" i="4" l="1"/>
  <c r="D123" i="4" l="1"/>
  <c r="F123" i="4" s="1"/>
  <c r="G123" i="4" s="1"/>
  <c r="M123" i="4" l="1"/>
  <c r="H123" i="4"/>
  <c r="N123" i="4" s="1"/>
  <c r="L123" i="4"/>
  <c r="K123" i="4" l="1"/>
  <c r="J123" i="4" l="1"/>
  <c r="D124" i="4" l="1"/>
  <c r="F124" i="4" s="1"/>
  <c r="G124" i="4" s="1"/>
  <c r="H124" i="4" l="1"/>
  <c r="N124" i="4" s="1"/>
  <c r="L124" i="4"/>
  <c r="M124" i="4"/>
  <c r="K124" i="4" l="1"/>
  <c r="J124" i="4" l="1"/>
  <c r="D125" i="4" l="1"/>
  <c r="F125" i="4" s="1"/>
  <c r="G125" i="4" s="1"/>
  <c r="L125" i="4" l="1"/>
  <c r="M125" i="4"/>
  <c r="H125" i="4"/>
  <c r="N125" i="4" s="1"/>
  <c r="K125" i="4" l="1"/>
  <c r="J125" i="4" l="1"/>
  <c r="D126" i="4" l="1"/>
  <c r="F126" i="4" s="1"/>
  <c r="G126" i="4" s="1"/>
  <c r="H126" i="4" l="1"/>
  <c r="N126" i="4" s="1"/>
  <c r="M126" i="4"/>
  <c r="L126" i="4"/>
  <c r="K126" i="4" l="1"/>
  <c r="J126" i="4" l="1"/>
  <c r="D127" i="4" l="1"/>
  <c r="F127" i="4" s="1"/>
  <c r="G127" i="4" s="1"/>
  <c r="M127" i="4" l="1"/>
  <c r="L127" i="4"/>
  <c r="H127" i="4"/>
  <c r="N127" i="4" s="1"/>
  <c r="K127" i="4" l="1"/>
  <c r="J127" i="4" l="1"/>
  <c r="D128" i="4" l="1"/>
  <c r="F128" i="4" s="1"/>
  <c r="G128" i="4" s="1"/>
  <c r="H128" i="4" l="1"/>
  <c r="N128" i="4" s="1"/>
  <c r="L128" i="4"/>
  <c r="M128" i="4"/>
  <c r="K128" i="4" l="1"/>
  <c r="J128" i="4" l="1"/>
  <c r="D129" i="4" l="1"/>
  <c r="F129" i="4" s="1"/>
  <c r="G129" i="4" l="1"/>
  <c r="M129" i="4" s="1"/>
  <c r="H129" i="4"/>
  <c r="N129" i="4" s="1"/>
  <c r="L129" i="4"/>
  <c r="K129" i="4" l="1"/>
  <c r="J129" i="4" l="1"/>
  <c r="D130" i="4" l="1"/>
  <c r="F130" i="4" s="1"/>
  <c r="G130" i="4" l="1"/>
  <c r="M130" i="4" s="1"/>
  <c r="H130" i="4"/>
  <c r="N130" i="4" s="1"/>
  <c r="L130" i="4"/>
  <c r="K130" i="4" l="1"/>
  <c r="J130" i="4" l="1"/>
  <c r="D131" i="4" l="1"/>
  <c r="F131" i="4" s="1"/>
  <c r="G131" i="4" s="1"/>
  <c r="M131" i="4" s="1"/>
  <c r="H131" i="4" l="1"/>
  <c r="N131" i="4" s="1"/>
  <c r="L131" i="4"/>
  <c r="K131" i="4" l="1"/>
  <c r="J131" i="4" l="1"/>
  <c r="D132" i="4" l="1"/>
  <c r="F132" i="4" s="1"/>
  <c r="G132" i="4" s="1"/>
  <c r="M132" i="4" s="1"/>
  <c r="L132" i="4" l="1"/>
  <c r="H132" i="4"/>
  <c r="N132" i="4" s="1"/>
  <c r="K132" i="4" l="1"/>
  <c r="J132" i="4" s="1"/>
  <c r="D133" i="4" l="1"/>
  <c r="F133" i="4" s="1"/>
  <c r="H133" i="4" s="1"/>
  <c r="N133" i="4" s="1"/>
  <c r="G133" i="4" l="1"/>
  <c r="M133" i="4" s="1"/>
  <c r="L133" i="4"/>
  <c r="K133" i="4" l="1"/>
  <c r="J133" i="4" s="1"/>
  <c r="D134" i="4" l="1"/>
  <c r="F134" i="4" s="1"/>
  <c r="L134" i="4" s="1"/>
  <c r="H134" i="4" l="1"/>
  <c r="N134" i="4" s="1"/>
  <c r="G134" i="4"/>
  <c r="M134" i="4" s="1"/>
  <c r="K134" i="4" l="1"/>
  <c r="J134" i="4" s="1"/>
  <c r="D135" i="4" l="1"/>
  <c r="F135" i="4" s="1"/>
  <c r="G135" i="4" s="1"/>
  <c r="M135" i="4" s="1"/>
  <c r="H135" i="4" l="1"/>
  <c r="N135" i="4" s="1"/>
  <c r="L135" i="4"/>
  <c r="K135" i="4" l="1"/>
  <c r="J135" i="4" l="1"/>
  <c r="D136" i="4" l="1"/>
  <c r="F136" i="4" l="1"/>
  <c r="H136" i="4" l="1"/>
  <c r="N136" i="4" s="1"/>
  <c r="L136" i="4"/>
  <c r="G136" i="4"/>
  <c r="M136" i="4" s="1"/>
  <c r="K136" i="4" l="1"/>
  <c r="J136" i="4" s="1"/>
  <c r="D137" i="4" l="1"/>
  <c r="F137" i="4" l="1"/>
  <c r="G137" i="4" l="1"/>
  <c r="M137" i="4" s="1"/>
  <c r="L137" i="4"/>
  <c r="H137" i="4"/>
  <c r="N137" i="4" s="1"/>
  <c r="K137" i="4" l="1"/>
  <c r="J137" i="4" s="1"/>
  <c r="D138" i="4" s="1"/>
  <c r="F138" i="4" s="1"/>
  <c r="G138" i="4" l="1"/>
  <c r="M138" i="4" s="1"/>
  <c r="H138" i="4"/>
  <c r="N138" i="4" s="1"/>
  <c r="L138" i="4"/>
  <c r="K138" i="4" l="1"/>
  <c r="J138" i="4" s="1"/>
  <c r="D139" i="4" l="1"/>
  <c r="F139" i="4" s="1"/>
  <c r="G139" i="4" s="1"/>
  <c r="M139" i="4" s="1"/>
  <c r="H139" i="4" l="1"/>
  <c r="N139" i="4" s="1"/>
  <c r="L139" i="4"/>
  <c r="K139" i="4" l="1"/>
  <c r="J139" i="4" s="1"/>
  <c r="D140" i="4" l="1"/>
  <c r="F140" i="4" s="1"/>
  <c r="G140" i="4" s="1"/>
  <c r="M140" i="4" l="1"/>
  <c r="H140" i="4"/>
  <c r="N140" i="4" s="1"/>
  <c r="L140" i="4"/>
  <c r="K140" i="4" l="1"/>
  <c r="J140" i="4" l="1"/>
  <c r="D141" i="4" l="1"/>
  <c r="F141" i="4" s="1"/>
  <c r="G141" i="4" s="1"/>
  <c r="M141" i="4" l="1"/>
  <c r="L141" i="4"/>
  <c r="H141" i="4"/>
  <c r="N141" i="4" s="1"/>
  <c r="K141" i="4" l="1"/>
  <c r="J141" i="4" l="1"/>
  <c r="D142" i="4" l="1"/>
  <c r="F142" i="4" s="1"/>
  <c r="G142" i="4" s="1"/>
  <c r="H142" i="4" l="1"/>
  <c r="N142" i="4" s="1"/>
  <c r="L142" i="4"/>
  <c r="M142" i="4"/>
  <c r="K142" i="4" l="1"/>
  <c r="J142" i="4" l="1"/>
  <c r="D143" i="4" l="1"/>
  <c r="F143" i="4" s="1"/>
  <c r="G143" i="4" s="1"/>
  <c r="M143" i="4" l="1"/>
  <c r="H143" i="4"/>
  <c r="N143" i="4" s="1"/>
  <c r="L143" i="4"/>
  <c r="K143" i="4" l="1"/>
  <c r="J143" i="4" l="1"/>
  <c r="D144" i="4" l="1"/>
  <c r="F144" i="4" s="1"/>
  <c r="G144" i="4" s="1"/>
  <c r="H144" i="4" l="1"/>
  <c r="N144" i="4" s="1"/>
  <c r="M144" i="4"/>
  <c r="L144" i="4"/>
  <c r="K144" i="4" l="1"/>
  <c r="J144" i="4" l="1"/>
  <c r="D145" i="4" l="1"/>
  <c r="F145" i="4" s="1"/>
  <c r="G145" i="4" s="1"/>
  <c r="M145" i="4" l="1"/>
  <c r="L145" i="4"/>
  <c r="H145" i="4"/>
  <c r="N145" i="4" s="1"/>
  <c r="L20" i="4" l="1"/>
  <c r="L19" i="4"/>
  <c r="N20" i="4"/>
  <c r="N19" i="4"/>
  <c r="M19" i="4"/>
  <c r="M20" i="4"/>
  <c r="K145" i="4"/>
  <c r="J145" i="4" l="1"/>
  <c r="K20" i="4"/>
  <c r="K19" i="4"/>
</calcChain>
</file>

<file path=xl/connections.xml><?xml version="1.0" encoding="utf-8"?>
<connections xmlns="http://schemas.openxmlformats.org/spreadsheetml/2006/main">
  <connection id="1" name="t1" type="6" refreshedVersion="4" background="1" saveData="1">
    <textPr codePage="437" sourceFile="D:\userdata\Desktop\t.txt" tab="0" delimiter="|">
      <textFields count="7">
        <textField/>
        <textField/>
        <textField type="YMD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<sst xmlns="http://schemas.openxmlformats.org/spreadsheetml/2006/main" count="736" uniqueCount="23">
  <si>
    <t>Kd D( e(t) )</t>
  </si>
  <si>
    <t>PV</t>
  </si>
  <si>
    <t>SV</t>
  </si>
  <si>
    <t>Kp =</t>
  </si>
  <si>
    <t>Ki =</t>
  </si>
  <si>
    <t>Error</t>
  </si>
  <si>
    <t>Error Sum</t>
  </si>
  <si>
    <t>Error Diff</t>
  </si>
  <si>
    <t xml:space="preserve"> </t>
  </si>
  <si>
    <t>u(t) =</t>
  </si>
  <si>
    <t>Kd =</t>
  </si>
  <si>
    <t>SQRT( u(t) )</t>
  </si>
  <si>
    <t>damper =</t>
  </si>
  <si>
    <t>Kp e(t) +</t>
  </si>
  <si>
    <t>min=</t>
  </si>
  <si>
    <t>max=</t>
  </si>
  <si>
    <t>number</t>
  </si>
  <si>
    <t>e(t)</t>
  </si>
  <si>
    <t>D( e(t) )</t>
  </si>
  <si>
    <t>S( e(t) )</t>
  </si>
  <si>
    <t>Ki S( e(t) ) +</t>
  </si>
  <si>
    <t>Selected Value</t>
  </si>
  <si>
    <t>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</si>
</sst>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/d/yy\ h:mm\ AM/PM;@"/>
    <numFmt numFmtId="165" formatCode="0.0"/>
  </numFmts>
  <fonts count="3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2" borderId="0" xfId="0" applyFont="1" applyFill="1"/>
    <xf numFmtId="9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9" fontId="0" fillId="0" borderId="4" xfId="0" applyNumberFormat="1" applyBorder="1"/>
    <xf numFmtId="0" fontId="0" fillId="0" borderId="6" xfId="0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5" xfId="0" applyFill="1" applyBorder="1"/>
    <xf numFmtId="0" fontId="1" fillId="3" borderId="0" xfId="0" applyFont="1" applyFill="1" applyAlignment="1">
      <alignment horizontal="right"/>
    </xf>
    <xf numFmtId="3" fontId="1" fillId="3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165" fontId="1" fillId="0" borderId="0" xfId="0" applyNumberFormat="1" applyFont="1"/>
    <xf numFmtId="1" fontId="1" fillId="0" borderId="0" xfId="0" applyNumberFormat="1" applyFont="1"/>
    <xf numFmtId="0" fontId="1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PID response</a:t>
            </a:r>
            <a:r>
              <a:rPr lang="en-US" baseline="0"/>
              <a:t> to a varying selected value</a:t>
            </a:r>
            <a:endParaRPr lang="en-US"/>
          </a:p>
        </c:rich>
      </c:tx>
      <c:layout>
        <c:manualLayout>
          <c:xMode val="edge"/>
          <c:yMode val="edge"/>
          <c:x val="0.14478566639937954"/>
          <c:y val="3.240740740740740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pic!$C$21</c:f>
              <c:strCache>
                <c:ptCount val="1"/>
                <c:pt idx="0">
                  <c:v>SV</c:v>
                </c:pt>
              </c:strCache>
            </c:strRef>
          </c:tx>
          <c:marker>
            <c:symbol val="none"/>
          </c:marker>
          <c:val>
            <c:numRef>
              <c:f>pic!$C$22:$C$145</c:f>
              <c:numCache>
                <c:formatCode>0.0</c:formatCode>
                <c:ptCount val="124"/>
                <c:pt idx="0">
                  <c:v>512</c:v>
                </c:pt>
                <c:pt idx="1">
                  <c:v>512</c:v>
                </c:pt>
                <c:pt idx="2">
                  <c:v>512</c:v>
                </c:pt>
                <c:pt idx="3">
                  <c:v>512</c:v>
                </c:pt>
                <c:pt idx="4">
                  <c:v>512</c:v>
                </c:pt>
                <c:pt idx="5">
                  <c:v>512</c:v>
                </c:pt>
                <c:pt idx="6">
                  <c:v>512</c:v>
                </c:pt>
                <c:pt idx="7">
                  <c:v>512</c:v>
                </c:pt>
                <c:pt idx="8">
                  <c:v>512</c:v>
                </c:pt>
                <c:pt idx="9">
                  <c:v>512</c:v>
                </c:pt>
                <c:pt idx="10">
                  <c:v>512</c:v>
                </c:pt>
                <c:pt idx="11">
                  <c:v>512</c:v>
                </c:pt>
                <c:pt idx="12">
                  <c:v>512</c:v>
                </c:pt>
                <c:pt idx="13">
                  <c:v>512</c:v>
                </c:pt>
                <c:pt idx="14">
                  <c:v>512</c:v>
                </c:pt>
                <c:pt idx="15">
                  <c:v>512</c:v>
                </c:pt>
                <c:pt idx="16">
                  <c:v>512</c:v>
                </c:pt>
                <c:pt idx="17">
                  <c:v>512</c:v>
                </c:pt>
                <c:pt idx="18">
                  <c:v>512</c:v>
                </c:pt>
                <c:pt idx="19">
                  <c:v>512</c:v>
                </c:pt>
                <c:pt idx="20">
                  <c:v>512.30901699437493</c:v>
                </c:pt>
                <c:pt idx="21">
                  <c:v>513.17557050458493</c:v>
                </c:pt>
                <c:pt idx="22">
                  <c:v>514.42705098312479</c:v>
                </c:pt>
                <c:pt idx="23">
                  <c:v>515.80422606518061</c:v>
                </c:pt>
                <c:pt idx="24">
                  <c:v>517</c:v>
                </c:pt>
                <c:pt idx="25">
                  <c:v>517.70633909777098</c:v>
                </c:pt>
                <c:pt idx="26">
                  <c:v>517.66311896062462</c:v>
                </c:pt>
                <c:pt idx="27">
                  <c:v>516.70228201833982</c:v>
                </c:pt>
                <c:pt idx="28">
                  <c:v>514.78115294937447</c:v>
                </c:pt>
                <c:pt idx="29">
                  <c:v>512</c:v>
                </c:pt>
                <c:pt idx="30">
                  <c:v>508.60081306187556</c:v>
                </c:pt>
                <c:pt idx="31">
                  <c:v>504.94657697249033</c:v>
                </c:pt>
                <c:pt idx="32">
                  <c:v>501.4827790731257</c:v>
                </c:pt>
                <c:pt idx="33">
                  <c:v>498.68520877186785</c:v>
                </c:pt>
                <c:pt idx="34">
                  <c:v>497</c:v>
                </c:pt>
                <c:pt idx="35">
                  <c:v>496.78309573927754</c:v>
                </c:pt>
                <c:pt idx="36">
                  <c:v>498.24671109562587</c:v>
                </c:pt>
                <c:pt idx="37">
                  <c:v>501.4198654587355</c:v>
                </c:pt>
                <c:pt idx="38">
                  <c:v>506.12867710687601</c:v>
                </c:pt>
                <c:pt idx="39">
                  <c:v>512</c:v>
                </c:pt>
                <c:pt idx="40">
                  <c:v>518.48935688187385</c:v>
                </c:pt>
                <c:pt idx="41">
                  <c:v>524.93127555043441</c:v>
                </c:pt>
                <c:pt idx="42">
                  <c:v>530.60739087062382</c:v>
                </c:pt>
                <c:pt idx="43">
                  <c:v>534.82535639108369</c:v>
                </c:pt>
                <c:pt idx="44">
                  <c:v>537</c:v>
                </c:pt>
                <c:pt idx="45">
                  <c:v>536.72746942367394</c:v>
                </c:pt>
                <c:pt idx="46">
                  <c:v>533.84345884812353</c:v>
                </c:pt>
                <c:pt idx="47">
                  <c:v>528.4579870641893</c:v>
                </c:pt>
                <c:pt idx="48">
                  <c:v>520.9614928368735</c:v>
                </c:pt>
                <c:pt idx="49">
                  <c:v>512</c:v>
                </c:pt>
                <c:pt idx="50">
                  <c:v>502.42047317437664</c:v>
                </c:pt>
                <c:pt idx="51">
                  <c:v>493.19087192664085</c:v>
                </c:pt>
                <c:pt idx="52">
                  <c:v>485.30243918562672</c:v>
                </c:pt>
                <c:pt idx="53">
                  <c:v>479.66407844596478</c:v>
                </c:pt>
                <c:pt idx="54">
                  <c:v>477</c:v>
                </c:pt>
                <c:pt idx="55">
                  <c:v>477.76196541337447</c:v>
                </c:pt>
                <c:pt idx="56">
                  <c:v>482.06637120812695</c:v>
                </c:pt>
                <c:pt idx="57">
                  <c:v>489.66416041288602</c:v>
                </c:pt>
                <c:pt idx="58">
                  <c:v>499.94833721937704</c:v>
                </c:pt>
                <c:pt idx="59">
                  <c:v>512</c:v>
                </c:pt>
                <c:pt idx="60">
                  <c:v>524.66969676937276</c:v>
                </c:pt>
                <c:pt idx="61">
                  <c:v>536.68698059628389</c:v>
                </c:pt>
                <c:pt idx="62">
                  <c:v>546.78773075812273</c:v>
                </c:pt>
                <c:pt idx="63">
                  <c:v>553.84648671698676</c:v>
                </c:pt>
                <c:pt idx="64">
                  <c:v>557</c:v>
                </c:pt>
                <c:pt idx="65">
                  <c:v>555.74859974957712</c:v>
                </c:pt>
                <c:pt idx="66">
                  <c:v>550.02379873562245</c:v>
                </c:pt>
                <c:pt idx="67">
                  <c:v>540.21369211003878</c:v>
                </c:pt>
                <c:pt idx="68">
                  <c:v>527.14183272437253</c:v>
                </c:pt>
                <c:pt idx="69">
                  <c:v>512</c:v>
                </c:pt>
                <c:pt idx="70">
                  <c:v>496.24013328687778</c:v>
                </c:pt>
                <c:pt idx="71">
                  <c:v>481.43516688079143</c:v>
                </c:pt>
                <c:pt idx="72">
                  <c:v>469.12209929812775</c:v>
                </c:pt>
                <c:pt idx="73">
                  <c:v>460.6429481200617</c:v>
                </c:pt>
                <c:pt idx="74">
                  <c:v>457</c:v>
                </c:pt>
                <c:pt idx="75">
                  <c:v>458.7408350874714</c:v>
                </c:pt>
                <c:pt idx="76">
                  <c:v>465.88603132062792</c:v>
                </c:pt>
                <c:pt idx="77">
                  <c:v>477.90845536703654</c:v>
                </c:pt>
                <c:pt idx="78">
                  <c:v>493.76799733187795</c:v>
                </c:pt>
                <c:pt idx="79">
                  <c:v>511.99999999999994</c:v>
                </c:pt>
                <c:pt idx="80">
                  <c:v>530.85003665687191</c:v>
                </c:pt>
                <c:pt idx="81">
                  <c:v>548.44268564213326</c:v>
                </c:pt>
                <c:pt idx="82">
                  <c:v>562.96807064562176</c:v>
                </c:pt>
                <c:pt idx="83">
                  <c:v>572.86761704288983</c:v>
                </c:pt>
                <c:pt idx="84">
                  <c:v>577</c:v>
                </c:pt>
                <c:pt idx="85">
                  <c:v>574.7697300754802</c:v>
                </c:pt>
                <c:pt idx="86">
                  <c:v>566.20413862312159</c:v>
                </c:pt>
                <c:pt idx="87">
                  <c:v>551.96939715588826</c:v>
                </c:pt>
                <c:pt idx="88">
                  <c:v>533.32217261187134</c:v>
                </c:pt>
                <c:pt idx="89">
                  <c:v>512.00000000000011</c:v>
                </c:pt>
                <c:pt idx="90">
                  <c:v>490.05979339937869</c:v>
                </c:pt>
                <c:pt idx="91">
                  <c:v>469.679461834942</c:v>
                </c:pt>
                <c:pt idx="92">
                  <c:v>452.94175941062895</c:v>
                </c:pt>
                <c:pt idx="93">
                  <c:v>441.62181779415869</c:v>
                </c:pt>
                <c:pt idx="94">
                  <c:v>437</c:v>
                </c:pt>
                <c:pt idx="95">
                  <c:v>439.71970476156832</c:v>
                </c:pt>
                <c:pt idx="96">
                  <c:v>449.70569143312912</c:v>
                </c:pt>
                <c:pt idx="97">
                  <c:v>466.15275032118706</c:v>
                </c:pt>
                <c:pt idx="98">
                  <c:v>487.5876574443792</c:v>
                </c:pt>
                <c:pt idx="99">
                  <c:v>511.99999999999994</c:v>
                </c:pt>
                <c:pt idx="100">
                  <c:v>537.03037654437048</c:v>
                </c:pt>
                <c:pt idx="101">
                  <c:v>560.19839068798251</c:v>
                </c:pt>
                <c:pt idx="102">
                  <c:v>579.14841053312068</c:v>
                </c:pt>
                <c:pt idx="103">
                  <c:v>591.88874736879291</c:v>
                </c:pt>
                <c:pt idx="104">
                  <c:v>597</c:v>
                </c:pt>
                <c:pt idx="105">
                  <c:v>593.79086040138327</c:v>
                </c:pt>
                <c:pt idx="106">
                  <c:v>582.38447851062051</c:v>
                </c:pt>
                <c:pt idx="107">
                  <c:v>563.72510220173797</c:v>
                </c:pt>
                <c:pt idx="108">
                  <c:v>539.50251249937025</c:v>
                </c:pt>
                <c:pt idx="109">
                  <c:v>512.00000000000011</c:v>
                </c:pt>
                <c:pt idx="110">
                  <c:v>483.87945351188006</c:v>
                </c:pt>
                <c:pt idx="111">
                  <c:v>457.92375678909252</c:v>
                </c:pt>
                <c:pt idx="112">
                  <c:v>436.76141952313003</c:v>
                </c:pt>
                <c:pt idx="113">
                  <c:v>422.6006874682555</c:v>
                </c:pt>
                <c:pt idx="114">
                  <c:v>417</c:v>
                </c:pt>
                <c:pt idx="115">
                  <c:v>420.69857443566525</c:v>
                </c:pt>
                <c:pt idx="116">
                  <c:v>433.52535154562992</c:v>
                </c:pt>
                <c:pt idx="117">
                  <c:v>454.39704527533723</c:v>
                </c:pt>
                <c:pt idx="118">
                  <c:v>481.40731755688023</c:v>
                </c:pt>
                <c:pt idx="119">
                  <c:v>511.99999999999989</c:v>
                </c:pt>
                <c:pt idx="120">
                  <c:v>543.21071643186974</c:v>
                </c:pt>
                <c:pt idx="121">
                  <c:v>571.95409573383188</c:v>
                </c:pt>
                <c:pt idx="122">
                  <c:v>595.32875042061937</c:v>
                </c:pt>
                <c:pt idx="123">
                  <c:v>610.90987769469598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pic!$D$21</c:f>
              <c:strCache>
                <c:ptCount val="1"/>
                <c:pt idx="0">
                  <c:v>PV</c:v>
                </c:pt>
              </c:strCache>
            </c:strRef>
          </c:tx>
          <c:marker>
            <c:symbol val="none"/>
          </c:marker>
          <c:val>
            <c:numRef>
              <c:f>pic!$D$22:$D$145</c:f>
              <c:numCache>
                <c:formatCode>0.0</c:formatCode>
                <c:ptCount val="124"/>
                <c:pt idx="0">
                  <c:v>0</c:v>
                </c:pt>
                <c:pt idx="1">
                  <c:v>0</c:v>
                </c:pt>
                <c:pt idx="2" formatCode="0">
                  <c:v>101</c:v>
                </c:pt>
                <c:pt idx="3" formatCode="0">
                  <c:v>208.20074626605918</c:v>
                </c:pt>
                <c:pt idx="4" formatCode="0">
                  <c:v>314.61033230040107</c:v>
                </c:pt>
                <c:pt idx="5" formatCode="0">
                  <c:v>415.0543465571003</c:v>
                </c:pt>
                <c:pt idx="6" formatCode="0">
                  <c:v>505.14319159354199</c:v>
                </c:pt>
                <c:pt idx="7" formatCode="0">
                  <c:v>580.63491299397106</c:v>
                </c:pt>
                <c:pt idx="8" formatCode="0">
                  <c:v>636.49187316904681</c:v>
                </c:pt>
                <c:pt idx="9" formatCode="0">
                  <c:v>662.27946708550212</c:v>
                </c:pt>
                <c:pt idx="10" formatCode="0">
                  <c:v>626.5163576010068</c:v>
                </c:pt>
                <c:pt idx="11" formatCode="0">
                  <c:v>583.26130009324243</c:v>
                </c:pt>
                <c:pt idx="12" formatCode="0">
                  <c:v>540.56469601282402</c:v>
                </c:pt>
                <c:pt idx="13" formatCode="0">
                  <c:v>503.89045437103954</c:v>
                </c:pt>
                <c:pt idx="14" formatCode="0">
                  <c:v>478.59223308969251</c:v>
                </c:pt>
                <c:pt idx="15" formatCode="0">
                  <c:v>487.42399395602035</c:v>
                </c:pt>
                <c:pt idx="16" formatCode="0">
                  <c:v>502.68833147849409</c:v>
                </c:pt>
                <c:pt idx="17" formatCode="0">
                  <c:v>514.35023526818475</c:v>
                </c:pt>
                <c:pt idx="18" formatCode="0">
                  <c:v>509.05873264605555</c:v>
                </c:pt>
                <c:pt idx="19" formatCode="0">
                  <c:v>516.73987839392419</c:v>
                </c:pt>
                <c:pt idx="20" formatCode="0">
                  <c:v>508.07962435607982</c:v>
                </c:pt>
                <c:pt idx="21" formatCode="0">
                  <c:v>516.38624821899793</c:v>
                </c:pt>
                <c:pt idx="22" formatCode="0">
                  <c:v>509.31518040713246</c:v>
                </c:pt>
                <c:pt idx="23" formatCode="0">
                  <c:v>518.95883116812547</c:v>
                </c:pt>
                <c:pt idx="24" formatCode="0">
                  <c:v>512.8760686378273</c:v>
                </c:pt>
                <c:pt idx="25" formatCode="0">
                  <c:v>521.93145377596477</c:v>
                </c:pt>
                <c:pt idx="26" formatCode="0">
                  <c:v>514.31568067010085</c:v>
                </c:pt>
                <c:pt idx="27" formatCode="0">
                  <c:v>522.12593034600752</c:v>
                </c:pt>
                <c:pt idx="28" formatCode="0">
                  <c:v>512.48227958501457</c:v>
                </c:pt>
                <c:pt idx="29" formatCode="0">
                  <c:v>517.38125907058088</c:v>
                </c:pt>
                <c:pt idx="30" formatCode="0">
                  <c:v>506.84560531772814</c:v>
                </c:pt>
                <c:pt idx="31" formatCode="0">
                  <c:v>505.43139175535504</c:v>
                </c:pt>
                <c:pt idx="32" formatCode="0">
                  <c:v>500.13988913322584</c:v>
                </c:pt>
                <c:pt idx="33" formatCode="0">
                  <c:v>503.13988913322584</c:v>
                </c:pt>
                <c:pt idx="34" formatCode="0">
                  <c:v>493.39309478841687</c:v>
                </c:pt>
                <c:pt idx="35" formatCode="0">
                  <c:v>499.63809278681526</c:v>
                </c:pt>
                <c:pt idx="36" formatCode="0">
                  <c:v>491.82784311090859</c:v>
                </c:pt>
                <c:pt idx="37" formatCode="0">
                  <c:v>502.17192354369718</c:v>
                </c:pt>
                <c:pt idx="38" formatCode="0">
                  <c:v>505.00035066844339</c:v>
                </c:pt>
                <c:pt idx="39" formatCode="0">
                  <c:v>511.00035066844339</c:v>
                </c:pt>
                <c:pt idx="40" formatCode="0">
                  <c:v>517.1647646714124</c:v>
                </c:pt>
                <c:pt idx="41" formatCode="0">
                  <c:v>524.02041927181347</c:v>
                </c:pt>
                <c:pt idx="42" formatCode="0">
                  <c:v>530.5778577961155</c:v>
                </c:pt>
                <c:pt idx="43" formatCode="0">
                  <c:v>535.67687730970829</c:v>
                </c:pt>
                <c:pt idx="44" formatCode="0">
                  <c:v>537.40892811727713</c:v>
                </c:pt>
                <c:pt idx="45" formatCode="0">
                  <c:v>539.14097892484597</c:v>
                </c:pt>
                <c:pt idx="46" formatCode="0">
                  <c:v>532.66023822643808</c:v>
                </c:pt>
                <c:pt idx="47" formatCode="0">
                  <c:v>536.26578950190208</c:v>
                </c:pt>
                <c:pt idx="48" formatCode="0">
                  <c:v>523.73582541576036</c:v>
                </c:pt>
                <c:pt idx="49" formatCode="0">
                  <c:v>513.39174498297177</c:v>
                </c:pt>
                <c:pt idx="50" formatCode="0">
                  <c:v>504.06436592988297</c:v>
                </c:pt>
                <c:pt idx="51" formatCode="0">
                  <c:v>494.63038479782637</c:v>
                </c:pt>
                <c:pt idx="52" formatCode="0">
                  <c:v>485.41084034053347</c:v>
                </c:pt>
                <c:pt idx="53" formatCode="0">
                  <c:v>477.92752556698559</c:v>
                </c:pt>
                <c:pt idx="54" formatCode="0">
                  <c:v>474.76524790681719</c:v>
                </c:pt>
                <c:pt idx="55" formatCode="0">
                  <c:v>479.2373838618168</c:v>
                </c:pt>
                <c:pt idx="56" formatCode="0">
                  <c:v>473.32130407871716</c:v>
                </c:pt>
                <c:pt idx="57" formatCode="0">
                  <c:v>485.9704147193907</c:v>
                </c:pt>
                <c:pt idx="58" formatCode="0">
                  <c:v>496.87912683402641</c:v>
                </c:pt>
                <c:pt idx="59" formatCode="0">
                  <c:v>507.8335779841297</c:v>
                </c:pt>
                <c:pt idx="60" formatCode="0">
                  <c:v>520.08102669804555</c:v>
                </c:pt>
                <c:pt idx="61" formatCode="0">
                  <c:v>533.19590374664949</c:v>
                </c:pt>
                <c:pt idx="62" formatCode="0">
                  <c:v>545.92382580800734</c:v>
                </c:pt>
                <c:pt idx="63" formatCode="0">
                  <c:v>556.6009040600386</c:v>
                </c:pt>
                <c:pt idx="64" formatCode="0">
                  <c:v>561.79705648274523</c:v>
                </c:pt>
                <c:pt idx="65" formatCode="0">
                  <c:v>554.86885325246976</c:v>
                </c:pt>
                <c:pt idx="66" formatCode="0">
                  <c:v>559.86885325246976</c:v>
                </c:pt>
                <c:pt idx="67" formatCode="0">
                  <c:v>546.23067155548392</c:v>
                </c:pt>
                <c:pt idx="68" formatCode="0">
                  <c:v>533.00191500016092</c:v>
                </c:pt>
                <c:pt idx="69" formatCode="0">
                  <c:v>518.89517902049499</c:v>
                </c:pt>
                <c:pt idx="70" formatCode="0">
                  <c:v>503.37100432423495</c:v>
                </c:pt>
                <c:pt idx="71" formatCode="0">
                  <c:v>486.96978485737822</c:v>
                </c:pt>
                <c:pt idx="72" formatCode="0">
                  <c:v>470.90740645316919</c:v>
                </c:pt>
                <c:pt idx="73" formatCode="0">
                  <c:v>457.15967936830168</c:v>
                </c:pt>
                <c:pt idx="74" formatCode="0">
                  <c:v>449.09742162000316</c:v>
                </c:pt>
                <c:pt idx="75" formatCode="0">
                  <c:v>457.58270299424174</c:v>
                </c:pt>
                <c:pt idx="76" formatCode="0">
                  <c:v>459.81877097174151</c:v>
                </c:pt>
                <c:pt idx="77" formatCode="0">
                  <c:v>470.49584922377284</c:v>
                </c:pt>
                <c:pt idx="78" formatCode="0">
                  <c:v>483.94947327084657</c:v>
                </c:pt>
                <c:pt idx="79" formatCode="0">
                  <c:v>500.38114999600157</c:v>
                </c:pt>
                <c:pt idx="80" formatCode="0">
                  <c:v>519.19603771822835</c:v>
                </c:pt>
                <c:pt idx="81" formatCode="0">
                  <c:v>539.29578896047019</c:v>
                </c:pt>
                <c:pt idx="82" formatCode="0">
                  <c:v>559.14522220174945</c:v>
                </c:pt>
                <c:pt idx="83" formatCode="0">
                  <c:v>576.58081797591217</c:v>
                </c:pt>
                <c:pt idx="84" formatCode="0">
                  <c:v>588.06994326898825</c:v>
                </c:pt>
                <c:pt idx="85" formatCode="0">
                  <c:v>579.12567135898905</c:v>
                </c:pt>
                <c:pt idx="86" formatCode="0">
                  <c:v>572.34334137586382</c:v>
                </c:pt>
                <c:pt idx="87" formatCode="0">
                  <c:v>561.52668754947183</c:v>
                </c:pt>
                <c:pt idx="88" formatCode="0">
                  <c:v>546.49339117109889</c:v>
                </c:pt>
                <c:pt idx="89" formatCode="0">
                  <c:v>527.70509694304292</c:v>
                </c:pt>
                <c:pt idx="90" formatCode="0">
                  <c:v>506.0256135543641</c:v>
                </c:pt>
                <c:pt idx="91" formatCode="0">
                  <c:v>482.68037849450661</c:v>
                </c:pt>
                <c:pt idx="92" formatCode="0">
                  <c:v>459.37801809904454</c:v>
                </c:pt>
                <c:pt idx="93" formatCode="0">
                  <c:v>438.42569125928759</c:v>
                </c:pt>
                <c:pt idx="94" formatCode="0">
                  <c:v>423.42569125928759</c:v>
                </c:pt>
                <c:pt idx="95" formatCode="0">
                  <c:v>431.1716579517024</c:v>
                </c:pt>
                <c:pt idx="96" formatCode="0">
                  <c:v>440.605639083759</c:v>
                </c:pt>
                <c:pt idx="97" formatCode="0">
                  <c:v>453.68233591438104</c:v>
                </c:pt>
                <c:pt idx="98" formatCode="0">
                  <c:v>470.94501241601313</c:v>
                </c:pt>
                <c:pt idx="99" formatCode="0">
                  <c:v>492.18177299760845</c:v>
                </c:pt>
                <c:pt idx="100" formatCode="0">
                  <c:v>516.6153564433497</c:v>
                </c:pt>
                <c:pt idx="101" formatCode="0">
                  <c:v>542.99716835989557</c:v>
                </c:pt>
                <c:pt idx="102" formatCode="0">
                  <c:v>569.54900445459907</c:v>
                </c:pt>
                <c:pt idx="103" formatCode="0">
                  <c:v>593.85949601688549</c:v>
                </c:pt>
                <c:pt idx="104" formatCode="0">
                  <c:v>612.32568132950485</c:v>
                </c:pt>
                <c:pt idx="105" formatCode="0">
                  <c:v>608.45269798329741</c:v>
                </c:pt>
                <c:pt idx="106" formatCode="0">
                  <c:v>595.8828928933209</c:v>
                </c:pt>
                <c:pt idx="107" formatCode="0">
                  <c:v>579.8828928933209</c:v>
                </c:pt>
                <c:pt idx="108" formatCode="0">
                  <c:v>559.93295555006091</c:v>
                </c:pt>
                <c:pt idx="109" formatCode="0">
                  <c:v>535.99553714288925</c:v>
                </c:pt>
                <c:pt idx="110" formatCode="0">
                  <c:v>508.75586019913681</c:v>
                </c:pt>
                <c:pt idx="111" formatCode="0">
                  <c:v>479.41305869689438</c:v>
                </c:pt>
                <c:pt idx="112" formatCode="0">
                  <c:v>449.7482647485117</c:v>
                </c:pt>
                <c:pt idx="113" formatCode="0">
                  <c:v>422.2346317641165</c:v>
                </c:pt>
                <c:pt idx="114" formatCode="0">
                  <c:v>400.46309070703927</c:v>
                </c:pt>
                <c:pt idx="115" formatCode="0">
                  <c:v>393.25198815611128</c:v>
                </c:pt>
                <c:pt idx="116" formatCode="0">
                  <c:v>411.90674626228889</c:v>
                </c:pt>
                <c:pt idx="117" formatCode="0">
                  <c:v>433.04912077415486</c:v>
                </c:pt>
                <c:pt idx="118" formatCode="0">
                  <c:v>457.06994507308349</c:v>
                </c:pt>
                <c:pt idx="119" formatCode="0">
                  <c:v>484.34630846705522</c:v>
                </c:pt>
                <c:pt idx="120" formatCode="0">
                  <c:v>514.56219832653153</c:v>
                </c:pt>
                <c:pt idx="121" formatCode="0">
                  <c:v>546.78020571370553</c:v>
                </c:pt>
                <c:pt idx="122" formatCode="0">
                  <c:v>579.32248590425149</c:v>
                </c:pt>
                <c:pt idx="123" formatCode="0">
                  <c:v>609.75273401365735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97792"/>
        <c:axId val="211299712"/>
      </c:lineChart>
      <c:catAx>
        <c:axId val="21129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1299712"/>
        <c:crosses val="autoZero"/>
        <c:auto val="1"/>
        <c:lblAlgn val="ctr"/>
        <c:lblOffset val="100"/>
        <c:noMultiLvlLbl val="0"/>
      </c:catAx>
      <c:valAx>
        <c:axId val="2112997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1297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28575</xdr:rowOff>
    </xdr:from>
    <xdr:to>
      <xdr:col>12</xdr:col>
      <xdr:colOff>723900</xdr:colOff>
      <xdr:row>16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859"/>
  <sheetViews>
    <sheetView tabSelected="1" workbookViewId="0">
      <selection activeCell="D9" sqref="D9"/>
    </sheetView>
  </sheetViews>
  <sheetFormatPr defaultRowHeight="15.75" x14ac:dyDescent="0.25"/>
  <cols>
    <col min="3" max="3" width="13.5" bestFit="1" customWidth="1"/>
    <col min="4" max="4" width="12.625" bestFit="1" customWidth="1"/>
    <col min="6" max="6" width="7.75" customWidth="1"/>
    <col min="7" max="7" width="9.875" customWidth="1"/>
    <col min="8" max="8" width="9.75" customWidth="1"/>
    <col min="9" max="9" width="7" customWidth="1"/>
    <col min="10" max="10" width="11.625" customWidth="1"/>
    <col min="11" max="11" width="10.5" customWidth="1"/>
    <col min="12" max="12" width="9" customWidth="1"/>
    <col min="13" max="13" width="11.375" customWidth="1"/>
    <col min="14" max="14" width="11" customWidth="1"/>
  </cols>
  <sheetData>
    <row r="8" spans="2:5" x14ac:dyDescent="0.25">
      <c r="B8" s="2"/>
    </row>
    <row r="9" spans="2:5" x14ac:dyDescent="0.25">
      <c r="C9" s="11" t="s">
        <v>3</v>
      </c>
      <c r="D9" s="7">
        <v>12</v>
      </c>
      <c r="E9" s="2"/>
    </row>
    <row r="10" spans="2:5" x14ac:dyDescent="0.25">
      <c r="C10" s="12" t="s">
        <v>4</v>
      </c>
      <c r="D10" s="8">
        <v>8</v>
      </c>
    </row>
    <row r="11" spans="2:5" x14ac:dyDescent="0.25">
      <c r="C11" s="12" t="s">
        <v>10</v>
      </c>
      <c r="D11" s="8">
        <v>0</v>
      </c>
    </row>
    <row r="12" spans="2:5" x14ac:dyDescent="0.25">
      <c r="C12" s="12" t="s">
        <v>12</v>
      </c>
      <c r="D12" s="9">
        <v>0.8</v>
      </c>
    </row>
    <row r="13" spans="2:5" x14ac:dyDescent="0.25">
      <c r="C13" s="13"/>
      <c r="D13" s="10"/>
      <c r="E13" s="6"/>
    </row>
    <row r="19" spans="2:14" x14ac:dyDescent="0.25">
      <c r="H19" s="4"/>
      <c r="I19" s="4"/>
      <c r="J19" s="14" t="s">
        <v>14</v>
      </c>
      <c r="K19" s="15">
        <f>MAX(K22:K145)</f>
        <v>11492</v>
      </c>
      <c r="L19" s="15">
        <f t="shared" ref="L19:N19" si="0">MAX(L22:L145)</f>
        <v>6144</v>
      </c>
      <c r="M19" s="15">
        <f t="shared" si="0"/>
        <v>7721</v>
      </c>
      <c r="N19" s="15">
        <f t="shared" si="0"/>
        <v>0</v>
      </c>
    </row>
    <row r="20" spans="2:14" x14ac:dyDescent="0.25">
      <c r="B20" s="21"/>
      <c r="C20" s="16" t="s">
        <v>21</v>
      </c>
      <c r="D20" s="16" t="s">
        <v>22</v>
      </c>
      <c r="E20" s="16"/>
      <c r="F20" s="18" t="s">
        <v>5</v>
      </c>
      <c r="G20" s="18" t="s">
        <v>6</v>
      </c>
      <c r="H20" s="18" t="s">
        <v>7</v>
      </c>
      <c r="I20" s="16"/>
      <c r="J20" s="14" t="s">
        <v>15</v>
      </c>
      <c r="K20" s="15">
        <f>MIN(K22:K145)</f>
        <v>-1871</v>
      </c>
      <c r="L20" s="15">
        <f t="shared" ref="L20:N20" si="1">MIN(L22:L145)</f>
        <v>-1804</v>
      </c>
      <c r="M20" s="15">
        <f t="shared" si="1"/>
        <v>-1002</v>
      </c>
      <c r="N20" s="15">
        <f t="shared" si="1"/>
        <v>0</v>
      </c>
    </row>
    <row r="21" spans="2:14" x14ac:dyDescent="0.25">
      <c r="B21" s="21" t="s">
        <v>16</v>
      </c>
      <c r="C21" s="18" t="s">
        <v>2</v>
      </c>
      <c r="D21" s="18" t="s">
        <v>1</v>
      </c>
      <c r="E21" s="16"/>
      <c r="F21" s="18" t="s">
        <v>17</v>
      </c>
      <c r="G21" s="18" t="s">
        <v>19</v>
      </c>
      <c r="H21" s="18" t="s">
        <v>18</v>
      </c>
      <c r="I21" s="16"/>
      <c r="J21" s="16" t="s">
        <v>11</v>
      </c>
      <c r="K21" s="17" t="s">
        <v>9</v>
      </c>
      <c r="L21" s="16" t="s">
        <v>13</v>
      </c>
      <c r="M21" s="16" t="s">
        <v>20</v>
      </c>
      <c r="N21" s="16" t="s">
        <v>0</v>
      </c>
    </row>
    <row r="22" spans="2:14" x14ac:dyDescent="0.25">
      <c r="B22" s="17">
        <v>1</v>
      </c>
      <c r="C22" s="19">
        <v>512</v>
      </c>
      <c r="D22" s="19">
        <v>0</v>
      </c>
      <c r="F22">
        <v>0</v>
      </c>
      <c r="G22">
        <f>F22</f>
        <v>0</v>
      </c>
      <c r="H22">
        <v>0</v>
      </c>
      <c r="K22" s="3">
        <f>L22+M22+N22</f>
        <v>0</v>
      </c>
      <c r="L22">
        <f>F22*$D$9</f>
        <v>0</v>
      </c>
      <c r="M22">
        <f>G22*$D$10</f>
        <v>0</v>
      </c>
      <c r="N22">
        <f>H22*$D$11</f>
        <v>0</v>
      </c>
    </row>
    <row r="23" spans="2:14" x14ac:dyDescent="0.25">
      <c r="B23" s="17">
        <f>1+B22</f>
        <v>2</v>
      </c>
      <c r="C23" s="19">
        <f>C22</f>
        <v>512</v>
      </c>
      <c r="D23" s="19">
        <f>D22</f>
        <v>0</v>
      </c>
      <c r="F23" s="5">
        <f>INT(C23-D23)</f>
        <v>512</v>
      </c>
      <c r="G23" s="5">
        <f>INT(F23+$D$12*G22)</f>
        <v>512</v>
      </c>
      <c r="H23" s="5">
        <f>INT(F23-F22)</f>
        <v>512</v>
      </c>
      <c r="I23" s="5"/>
      <c r="J23" s="5">
        <f>SIGN(K23)*INT(SQRT(ABS(K23)))</f>
        <v>101</v>
      </c>
      <c r="K23" s="3">
        <f>L23+M23+N23</f>
        <v>10240</v>
      </c>
      <c r="L23">
        <f>INT(F23*$D$9)</f>
        <v>6144</v>
      </c>
      <c r="M23">
        <f>INT(G23*$D$10)</f>
        <v>4096</v>
      </c>
      <c r="N23">
        <f>INT(H23*$D$11)</f>
        <v>0</v>
      </c>
    </row>
    <row r="24" spans="2:14" x14ac:dyDescent="0.25">
      <c r="B24" s="17">
        <f t="shared" ref="B24:B87" si="2">1+B23</f>
        <v>3</v>
      </c>
      <c r="C24" s="19">
        <f t="shared" ref="C24:C61" si="3">C23</f>
        <v>512</v>
      </c>
      <c r="D24" s="20">
        <f>J23+D23</f>
        <v>101</v>
      </c>
      <c r="F24" s="5">
        <f t="shared" ref="F24:F55" si="4">C24-D24</f>
        <v>411</v>
      </c>
      <c r="G24" s="5">
        <f>F24+INT($D$12*G23)</f>
        <v>820</v>
      </c>
      <c r="H24" s="5">
        <f t="shared" ref="H24:H87" si="5">F24-F23</f>
        <v>-101</v>
      </c>
      <c r="I24" s="5"/>
      <c r="J24" s="5">
        <f t="shared" ref="J24:J87" si="6">SIGN(K24)*SQRT(ABS(K24))</f>
        <v>107.20074626605917</v>
      </c>
      <c r="K24" s="3">
        <f>L24+M24+N24</f>
        <v>11492</v>
      </c>
      <c r="L24">
        <f>INT(F24*$D$9)</f>
        <v>4932</v>
      </c>
      <c r="M24">
        <f>INT(G24*$D$10)</f>
        <v>6560</v>
      </c>
      <c r="N24">
        <f>INT(H24*$D$11)</f>
        <v>0</v>
      </c>
    </row>
    <row r="25" spans="2:14" x14ac:dyDescent="0.25">
      <c r="B25" s="17">
        <f t="shared" si="2"/>
        <v>4</v>
      </c>
      <c r="C25" s="19">
        <f t="shared" si="3"/>
        <v>512</v>
      </c>
      <c r="D25" s="20">
        <f t="shared" ref="D25:D88" si="7">J24+D24</f>
        <v>208.20074626605918</v>
      </c>
      <c r="F25" s="5">
        <f t="shared" si="4"/>
        <v>303.79925373394082</v>
      </c>
      <c r="G25" s="5">
        <f>F25+$D$12*G24</f>
        <v>959.79925373394076</v>
      </c>
      <c r="H25" s="5">
        <f t="shared" si="5"/>
        <v>-107.20074626605918</v>
      </c>
      <c r="I25" s="5"/>
      <c r="J25" s="5">
        <f t="shared" si="6"/>
        <v>106.40958603434186</v>
      </c>
      <c r="K25" s="3">
        <f t="shared" ref="K25:K88" si="8">L25+M25+N25</f>
        <v>11323</v>
      </c>
      <c r="L25">
        <f>INT(F25*$D$9)</f>
        <v>3645</v>
      </c>
      <c r="M25">
        <f>INT(G25*$D$10)</f>
        <v>7678</v>
      </c>
      <c r="N25">
        <f>INT(H25*$D$11)</f>
        <v>0</v>
      </c>
    </row>
    <row r="26" spans="2:14" x14ac:dyDescent="0.25">
      <c r="B26" s="17">
        <f t="shared" si="2"/>
        <v>5</v>
      </c>
      <c r="C26" s="19">
        <f t="shared" si="3"/>
        <v>512</v>
      </c>
      <c r="D26" s="20">
        <f t="shared" si="7"/>
        <v>314.61033230040107</v>
      </c>
      <c r="F26" s="5">
        <f t="shared" si="4"/>
        <v>197.38966769959893</v>
      </c>
      <c r="G26" s="5">
        <f>F26+$D$12*G25</f>
        <v>965.22907068675158</v>
      </c>
      <c r="H26" s="5">
        <f t="shared" si="5"/>
        <v>-106.40958603434188</v>
      </c>
      <c r="I26" s="5"/>
      <c r="J26" s="5">
        <f t="shared" si="6"/>
        <v>100.44401425669923</v>
      </c>
      <c r="K26" s="3">
        <f t="shared" si="8"/>
        <v>10089</v>
      </c>
      <c r="L26">
        <f>INT(F26*$D$9)</f>
        <v>2368</v>
      </c>
      <c r="M26">
        <f>INT(G26*$D$10)</f>
        <v>7721</v>
      </c>
      <c r="N26">
        <f>INT(H26*$D$11)</f>
        <v>0</v>
      </c>
    </row>
    <row r="27" spans="2:14" x14ac:dyDescent="0.25">
      <c r="B27" s="17">
        <f t="shared" si="2"/>
        <v>6</v>
      </c>
      <c r="C27" s="19">
        <f t="shared" si="3"/>
        <v>512</v>
      </c>
      <c r="D27" s="20">
        <f t="shared" si="7"/>
        <v>415.0543465571003</v>
      </c>
      <c r="F27" s="5">
        <f t="shared" si="4"/>
        <v>96.945653442899697</v>
      </c>
      <c r="G27" s="5">
        <f>F27+$D$12*G26</f>
        <v>869.12890999230103</v>
      </c>
      <c r="H27" s="5">
        <f t="shared" si="5"/>
        <v>-100.44401425669923</v>
      </c>
      <c r="I27" s="5"/>
      <c r="J27" s="5">
        <f t="shared" si="6"/>
        <v>90.088845036441668</v>
      </c>
      <c r="K27" s="3">
        <f t="shared" si="8"/>
        <v>8116</v>
      </c>
      <c r="L27">
        <f>INT(F27*$D$9)</f>
        <v>1163</v>
      </c>
      <c r="M27">
        <f>INT(G27*$D$10)</f>
        <v>6953</v>
      </c>
      <c r="N27">
        <f>INT(H27*$D$11)</f>
        <v>0</v>
      </c>
    </row>
    <row r="28" spans="2:14" x14ac:dyDescent="0.25">
      <c r="B28" s="17">
        <f t="shared" si="2"/>
        <v>7</v>
      </c>
      <c r="C28" s="19">
        <f t="shared" si="3"/>
        <v>512</v>
      </c>
      <c r="D28" s="20">
        <f t="shared" si="7"/>
        <v>505.14319159354199</v>
      </c>
      <c r="F28" s="5">
        <f t="shared" si="4"/>
        <v>6.8568084064580148</v>
      </c>
      <c r="G28" s="5">
        <f>F28+$D$12*G27</f>
        <v>702.15993640029888</v>
      </c>
      <c r="H28" s="5">
        <f t="shared" si="5"/>
        <v>-90.088845036441683</v>
      </c>
      <c r="I28" s="5"/>
      <c r="J28" s="5">
        <f t="shared" si="6"/>
        <v>75.491721400429071</v>
      </c>
      <c r="K28" s="3">
        <f t="shared" si="8"/>
        <v>5699</v>
      </c>
      <c r="L28">
        <f>INT(F28*$D$9)</f>
        <v>82</v>
      </c>
      <c r="M28">
        <f>INT(G28*$D$10)</f>
        <v>5617</v>
      </c>
      <c r="N28">
        <f>INT(H28*$D$11)</f>
        <v>0</v>
      </c>
    </row>
    <row r="29" spans="2:14" x14ac:dyDescent="0.25">
      <c r="B29" s="17">
        <f t="shared" si="2"/>
        <v>8</v>
      </c>
      <c r="C29" s="19">
        <f t="shared" si="3"/>
        <v>512</v>
      </c>
      <c r="D29" s="20">
        <f t="shared" si="7"/>
        <v>580.63491299397106</v>
      </c>
      <c r="F29" s="5">
        <f t="shared" si="4"/>
        <v>-68.634912993971056</v>
      </c>
      <c r="G29" s="5">
        <f>F29+$D$12*G28</f>
        <v>493.09303612626809</v>
      </c>
      <c r="H29" s="5">
        <f t="shared" si="5"/>
        <v>-75.491721400429071</v>
      </c>
      <c r="I29" s="5"/>
      <c r="J29" s="5">
        <f t="shared" si="6"/>
        <v>55.856960175075763</v>
      </c>
      <c r="K29" s="3">
        <f t="shared" si="8"/>
        <v>3120</v>
      </c>
      <c r="L29">
        <f>INT(F29*$D$9)</f>
        <v>-824</v>
      </c>
      <c r="M29">
        <f>INT(G29*$D$10)</f>
        <v>3944</v>
      </c>
      <c r="N29">
        <f>INT(H29*$D$11)</f>
        <v>0</v>
      </c>
    </row>
    <row r="30" spans="2:14" x14ac:dyDescent="0.25">
      <c r="B30" s="17">
        <f t="shared" si="2"/>
        <v>9</v>
      </c>
      <c r="C30" s="19">
        <f t="shared" si="3"/>
        <v>512</v>
      </c>
      <c r="D30" s="20">
        <f t="shared" si="7"/>
        <v>636.49187316904681</v>
      </c>
      <c r="F30" s="5">
        <f t="shared" si="4"/>
        <v>-124.49187316904681</v>
      </c>
      <c r="G30" s="5">
        <f>F30+$D$12*G29</f>
        <v>269.98255573196769</v>
      </c>
      <c r="H30" s="5">
        <f t="shared" si="5"/>
        <v>-55.856960175075756</v>
      </c>
      <c r="I30" s="5"/>
      <c r="J30" s="5">
        <f t="shared" si="6"/>
        <v>25.787593916455254</v>
      </c>
      <c r="K30" s="3">
        <f t="shared" si="8"/>
        <v>665</v>
      </c>
      <c r="L30">
        <f>INT(F30*$D$9)</f>
        <v>-1494</v>
      </c>
      <c r="M30">
        <f>INT(G30*$D$10)</f>
        <v>2159</v>
      </c>
      <c r="N30">
        <f>INT(H30*$D$11)</f>
        <v>0</v>
      </c>
    </row>
    <row r="31" spans="2:14" x14ac:dyDescent="0.25">
      <c r="B31" s="17">
        <f t="shared" si="2"/>
        <v>10</v>
      </c>
      <c r="C31" s="19">
        <f t="shared" si="3"/>
        <v>512</v>
      </c>
      <c r="D31" s="20">
        <f t="shared" si="7"/>
        <v>662.27946708550212</v>
      </c>
      <c r="F31" s="5">
        <f t="shared" si="4"/>
        <v>-150.27946708550212</v>
      </c>
      <c r="G31" s="5">
        <f>F31+$D$12*G30</f>
        <v>65.706577500072058</v>
      </c>
      <c r="H31" s="5">
        <f t="shared" si="5"/>
        <v>-25.787593916455307</v>
      </c>
      <c r="I31" s="5"/>
      <c r="J31" s="5">
        <f t="shared" si="6"/>
        <v>-35.763109484495331</v>
      </c>
      <c r="K31" s="3">
        <f t="shared" si="8"/>
        <v>-1279</v>
      </c>
      <c r="L31">
        <f>INT(F31*$D$9)</f>
        <v>-1804</v>
      </c>
      <c r="M31">
        <f>INT(G31*$D$10)</f>
        <v>525</v>
      </c>
      <c r="N31">
        <f>INT(H31*$D$11)</f>
        <v>0</v>
      </c>
    </row>
    <row r="32" spans="2:14" x14ac:dyDescent="0.25">
      <c r="B32" s="17">
        <f t="shared" si="2"/>
        <v>11</v>
      </c>
      <c r="C32" s="19">
        <f t="shared" si="3"/>
        <v>512</v>
      </c>
      <c r="D32" s="20">
        <f t="shared" si="7"/>
        <v>626.5163576010068</v>
      </c>
      <c r="F32" s="5">
        <f t="shared" si="4"/>
        <v>-114.5163576010068</v>
      </c>
      <c r="G32" s="5">
        <f>F32+$D$12*G31</f>
        <v>-61.951095600949152</v>
      </c>
      <c r="H32" s="5">
        <f t="shared" si="5"/>
        <v>35.763109484495317</v>
      </c>
      <c r="I32" s="5"/>
      <c r="J32" s="5">
        <f t="shared" si="6"/>
        <v>-43.255057507764334</v>
      </c>
      <c r="K32" s="3">
        <f t="shared" si="8"/>
        <v>-1871</v>
      </c>
      <c r="L32">
        <f>INT(F32*$D$9)</f>
        <v>-1375</v>
      </c>
      <c r="M32">
        <f>INT(G32*$D$10)</f>
        <v>-496</v>
      </c>
      <c r="N32">
        <f>INT(H32*$D$11)</f>
        <v>0</v>
      </c>
    </row>
    <row r="33" spans="1:14" x14ac:dyDescent="0.25">
      <c r="B33" s="17">
        <f t="shared" si="2"/>
        <v>12</v>
      </c>
      <c r="C33" s="19">
        <f t="shared" si="3"/>
        <v>512</v>
      </c>
      <c r="D33" s="20">
        <f t="shared" si="7"/>
        <v>583.26130009324243</v>
      </c>
      <c r="F33" s="5">
        <f t="shared" si="4"/>
        <v>-71.261300093242426</v>
      </c>
      <c r="G33" s="5">
        <f>F33+$D$12*G32</f>
        <v>-120.82217657400176</v>
      </c>
      <c r="H33" s="5">
        <f t="shared" si="5"/>
        <v>43.255057507764377</v>
      </c>
      <c r="I33" s="5"/>
      <c r="J33" s="5">
        <f t="shared" si="6"/>
        <v>-42.696604080418389</v>
      </c>
      <c r="K33" s="3">
        <f t="shared" si="8"/>
        <v>-1823</v>
      </c>
      <c r="L33">
        <f>INT(F33*$D$9)</f>
        <v>-856</v>
      </c>
      <c r="M33">
        <f>INT(G33*$D$10)</f>
        <v>-967</v>
      </c>
      <c r="N33">
        <f>INT(H33*$D$11)</f>
        <v>0</v>
      </c>
    </row>
    <row r="34" spans="1:14" x14ac:dyDescent="0.25">
      <c r="B34" s="17">
        <f t="shared" si="2"/>
        <v>13</v>
      </c>
      <c r="C34" s="19">
        <f t="shared" si="3"/>
        <v>512</v>
      </c>
      <c r="D34" s="20">
        <f t="shared" si="7"/>
        <v>540.56469601282402</v>
      </c>
      <c r="F34" s="5">
        <f t="shared" si="4"/>
        <v>-28.564696012824015</v>
      </c>
      <c r="G34" s="5">
        <f>F34+$D$12*G33</f>
        <v>-125.22243727202543</v>
      </c>
      <c r="H34" s="5">
        <f t="shared" si="5"/>
        <v>42.69660408041841</v>
      </c>
      <c r="I34" s="5"/>
      <c r="J34" s="5">
        <f t="shared" si="6"/>
        <v>-36.674241641784498</v>
      </c>
      <c r="K34" s="3">
        <f t="shared" si="8"/>
        <v>-1345</v>
      </c>
      <c r="L34">
        <f>INT(F34*$D$9)</f>
        <v>-343</v>
      </c>
      <c r="M34">
        <f>INT(G34*$D$10)</f>
        <v>-1002</v>
      </c>
      <c r="N34">
        <f>INT(H34*$D$11)</f>
        <v>0</v>
      </c>
    </row>
    <row r="35" spans="1:14" x14ac:dyDescent="0.25">
      <c r="B35" s="17">
        <f t="shared" si="2"/>
        <v>14</v>
      </c>
      <c r="C35" s="19">
        <f t="shared" si="3"/>
        <v>512</v>
      </c>
      <c r="D35" s="20">
        <f t="shared" si="7"/>
        <v>503.89045437103954</v>
      </c>
      <c r="F35" s="5">
        <f t="shared" si="4"/>
        <v>8.1095456289604613</v>
      </c>
      <c r="G35" s="5">
        <f>F35+$D$12*G34</f>
        <v>-92.068404188659883</v>
      </c>
      <c r="H35" s="5">
        <f t="shared" si="5"/>
        <v>36.674241641784477</v>
      </c>
      <c r="I35" s="5"/>
      <c r="J35" s="5">
        <f t="shared" si="6"/>
        <v>-25.298221281347036</v>
      </c>
      <c r="K35" s="3">
        <f t="shared" si="8"/>
        <v>-640</v>
      </c>
      <c r="L35">
        <f>INT(F35*$D$9)</f>
        <v>97</v>
      </c>
      <c r="M35">
        <f>INT(G35*$D$10)</f>
        <v>-737</v>
      </c>
      <c r="N35">
        <f>INT(H35*$D$11)</f>
        <v>0</v>
      </c>
    </row>
    <row r="36" spans="1:14" x14ac:dyDescent="0.25">
      <c r="B36" s="17">
        <f t="shared" si="2"/>
        <v>15</v>
      </c>
      <c r="C36" s="19">
        <f t="shared" si="3"/>
        <v>512</v>
      </c>
      <c r="D36" s="20">
        <f t="shared" si="7"/>
        <v>478.59223308969251</v>
      </c>
      <c r="F36" s="5">
        <f t="shared" si="4"/>
        <v>33.407766910307487</v>
      </c>
      <c r="G36" s="5">
        <f>F36+$D$12*G35</f>
        <v>-40.246956440620423</v>
      </c>
      <c r="H36" s="5">
        <f t="shared" si="5"/>
        <v>25.298221281347026</v>
      </c>
      <c r="I36" s="5"/>
      <c r="J36" s="5">
        <f t="shared" si="6"/>
        <v>8.8317608663278477</v>
      </c>
      <c r="K36" s="3">
        <f t="shared" si="8"/>
        <v>78</v>
      </c>
      <c r="L36">
        <f>INT(F36*$D$9)</f>
        <v>400</v>
      </c>
      <c r="M36">
        <f>INT(G36*$D$10)</f>
        <v>-322</v>
      </c>
      <c r="N36">
        <f>INT(H36*$D$11)</f>
        <v>0</v>
      </c>
    </row>
    <row r="37" spans="1:14" x14ac:dyDescent="0.25">
      <c r="B37" s="17">
        <f t="shared" si="2"/>
        <v>16</v>
      </c>
      <c r="C37" s="19">
        <f t="shared" si="3"/>
        <v>512</v>
      </c>
      <c r="D37" s="20">
        <f t="shared" si="7"/>
        <v>487.42399395602035</v>
      </c>
      <c r="F37" s="5">
        <f t="shared" si="4"/>
        <v>24.576006043979646</v>
      </c>
      <c r="G37" s="5">
        <f>F37+$D$12*G36</f>
        <v>-7.621559108516692</v>
      </c>
      <c r="H37" s="5">
        <f t="shared" si="5"/>
        <v>-8.8317608663278406</v>
      </c>
      <c r="I37" s="5"/>
      <c r="J37" s="5">
        <f t="shared" si="6"/>
        <v>15.264337522473747</v>
      </c>
      <c r="K37" s="3">
        <f t="shared" si="8"/>
        <v>233</v>
      </c>
      <c r="L37">
        <f>INT(F37*$D$9)</f>
        <v>294</v>
      </c>
      <c r="M37">
        <f>INT(G37*$D$10)</f>
        <v>-61</v>
      </c>
      <c r="N37">
        <f>INT(H37*$D$11)</f>
        <v>0</v>
      </c>
    </row>
    <row r="38" spans="1:14" x14ac:dyDescent="0.25">
      <c r="B38" s="17">
        <f t="shared" si="2"/>
        <v>17</v>
      </c>
      <c r="C38" s="19">
        <f t="shared" si="3"/>
        <v>512</v>
      </c>
      <c r="D38" s="20">
        <f t="shared" si="7"/>
        <v>502.68833147849409</v>
      </c>
      <c r="F38" s="5">
        <f t="shared" si="4"/>
        <v>9.3116685215059078</v>
      </c>
      <c r="G38" s="5">
        <f>F38+$D$12*G37</f>
        <v>3.214421234692554</v>
      </c>
      <c r="H38" s="5">
        <f t="shared" si="5"/>
        <v>-15.264337522473738</v>
      </c>
      <c r="I38" s="5"/>
      <c r="J38" s="5">
        <f t="shared" si="6"/>
        <v>11.661903789690601</v>
      </c>
      <c r="K38" s="3">
        <f t="shared" si="8"/>
        <v>136</v>
      </c>
      <c r="L38">
        <f>INT(F38*$D$9)</f>
        <v>111</v>
      </c>
      <c r="M38">
        <f>INT(G38*$D$10)</f>
        <v>25</v>
      </c>
      <c r="N38">
        <f>INT(H38*$D$11)</f>
        <v>0</v>
      </c>
    </row>
    <row r="39" spans="1:14" x14ac:dyDescent="0.25">
      <c r="B39" s="17">
        <f t="shared" si="2"/>
        <v>18</v>
      </c>
      <c r="C39" s="19">
        <f t="shared" si="3"/>
        <v>512</v>
      </c>
      <c r="D39" s="20">
        <f t="shared" si="7"/>
        <v>514.35023526818475</v>
      </c>
      <c r="F39" s="5">
        <f t="shared" si="4"/>
        <v>-2.3502352681847469</v>
      </c>
      <c r="G39" s="5">
        <f>F39+$D$12*G38</f>
        <v>0.22130171956929656</v>
      </c>
      <c r="H39" s="5">
        <f t="shared" si="5"/>
        <v>-11.661903789690655</v>
      </c>
      <c r="I39" s="5"/>
      <c r="J39" s="5">
        <f t="shared" si="6"/>
        <v>-5.2915026221291814</v>
      </c>
      <c r="K39" s="3">
        <f t="shared" si="8"/>
        <v>-28</v>
      </c>
      <c r="L39">
        <f>INT(F39*$D$9)</f>
        <v>-29</v>
      </c>
      <c r="M39">
        <f>INT(G39*$D$10)</f>
        <v>1</v>
      </c>
      <c r="N39">
        <f>INT(H39*$D$11)</f>
        <v>0</v>
      </c>
    </row>
    <row r="40" spans="1:14" x14ac:dyDescent="0.25">
      <c r="B40" s="17">
        <f t="shared" si="2"/>
        <v>19</v>
      </c>
      <c r="C40" s="19">
        <f t="shared" si="3"/>
        <v>512</v>
      </c>
      <c r="D40" s="20">
        <f t="shared" si="7"/>
        <v>509.05873264605555</v>
      </c>
      <c r="F40" s="5">
        <f t="shared" si="4"/>
        <v>2.941267353944454</v>
      </c>
      <c r="G40" s="5">
        <f>F40+$D$12*G39</f>
        <v>3.1183087295998915</v>
      </c>
      <c r="H40" s="5">
        <f t="shared" si="5"/>
        <v>5.291502622129201</v>
      </c>
      <c r="I40" s="5"/>
      <c r="J40" s="5">
        <f t="shared" si="6"/>
        <v>7.6811457478686078</v>
      </c>
      <c r="K40" s="3">
        <f t="shared" si="8"/>
        <v>59</v>
      </c>
      <c r="L40">
        <f>INT(F40*$D$9)</f>
        <v>35</v>
      </c>
      <c r="M40">
        <f>INT(G40*$D$10)</f>
        <v>24</v>
      </c>
      <c r="N40">
        <f>INT(H40*$D$11)</f>
        <v>0</v>
      </c>
    </row>
    <row r="41" spans="1:14" x14ac:dyDescent="0.25">
      <c r="A41">
        <v>0</v>
      </c>
      <c r="B41" s="17">
        <f t="shared" si="2"/>
        <v>20</v>
      </c>
      <c r="C41" s="19">
        <f>$C$40+(A41*SIN(2*PI()*A41/20))</f>
        <v>512</v>
      </c>
      <c r="D41" s="20">
        <f t="shared" si="7"/>
        <v>516.73987839392419</v>
      </c>
      <c r="F41" s="5">
        <f t="shared" si="4"/>
        <v>-4.7398783939241866</v>
      </c>
      <c r="G41" s="5">
        <f>F41+$D$12*G40</f>
        <v>-2.2452314102442732</v>
      </c>
      <c r="H41" s="5">
        <f t="shared" si="5"/>
        <v>-7.6811457478686407</v>
      </c>
      <c r="I41" s="5"/>
      <c r="J41" s="5">
        <f t="shared" si="6"/>
        <v>-8.6602540378443873</v>
      </c>
      <c r="K41" s="3">
        <f t="shared" si="8"/>
        <v>-75</v>
      </c>
      <c r="L41">
        <f>INT(F41*$D$9)</f>
        <v>-57</v>
      </c>
      <c r="M41">
        <f>INT(G41*$D$10)</f>
        <v>-18</v>
      </c>
      <c r="N41">
        <f>INT(H41*$D$11)</f>
        <v>0</v>
      </c>
    </row>
    <row r="42" spans="1:14" x14ac:dyDescent="0.25">
      <c r="A42">
        <f>1+A41</f>
        <v>1</v>
      </c>
      <c r="B42" s="17">
        <f t="shared" si="2"/>
        <v>21</v>
      </c>
      <c r="C42" s="19">
        <f t="shared" ref="C42:C105" si="9">$C$40+(A42*SIN(2*PI()*A42/20))</f>
        <v>512.30901699437493</v>
      </c>
      <c r="D42" s="20">
        <f t="shared" si="7"/>
        <v>508.07962435607982</v>
      </c>
      <c r="F42" s="5">
        <f t="shared" si="4"/>
        <v>4.2293926382951099</v>
      </c>
      <c r="G42" s="5">
        <f>F42+$D$12*G41</f>
        <v>2.4332075100996913</v>
      </c>
      <c r="H42" s="5">
        <f t="shared" si="5"/>
        <v>8.9692710322192966</v>
      </c>
      <c r="I42" s="5"/>
      <c r="J42" s="5">
        <f t="shared" si="6"/>
        <v>8.3066238629180749</v>
      </c>
      <c r="K42" s="3">
        <f t="shared" si="8"/>
        <v>69</v>
      </c>
      <c r="L42">
        <f>INT(F42*$D$9)</f>
        <v>50</v>
      </c>
      <c r="M42">
        <f>INT(G42*$D$10)</f>
        <v>19</v>
      </c>
      <c r="N42">
        <f>INT(H42*$D$11)</f>
        <v>0</v>
      </c>
    </row>
    <row r="43" spans="1:14" x14ac:dyDescent="0.25">
      <c r="A43">
        <f t="shared" ref="A43:A106" si="10">1+A42</f>
        <v>2</v>
      </c>
      <c r="B43" s="17">
        <f t="shared" si="2"/>
        <v>22</v>
      </c>
      <c r="C43" s="19">
        <f t="shared" si="9"/>
        <v>513.17557050458493</v>
      </c>
      <c r="D43" s="20">
        <f t="shared" si="7"/>
        <v>516.38624821899793</v>
      </c>
      <c r="F43" s="5">
        <f t="shared" si="4"/>
        <v>-3.2106777144130092</v>
      </c>
      <c r="G43" s="5">
        <f>F43+$D$12*G42</f>
        <v>-1.2641117063332561</v>
      </c>
      <c r="H43" s="5">
        <f t="shared" si="5"/>
        <v>-7.4400703527081191</v>
      </c>
      <c r="I43" s="5"/>
      <c r="J43" s="5">
        <f t="shared" si="6"/>
        <v>-7.0710678118654755</v>
      </c>
      <c r="K43" s="3">
        <f t="shared" si="8"/>
        <v>-50</v>
      </c>
      <c r="L43">
        <f>INT(F43*$D$9)</f>
        <v>-39</v>
      </c>
      <c r="M43">
        <f>INT(G43*$D$10)</f>
        <v>-11</v>
      </c>
      <c r="N43">
        <f>INT(H43*$D$11)</f>
        <v>0</v>
      </c>
    </row>
    <row r="44" spans="1:14" x14ac:dyDescent="0.25">
      <c r="A44">
        <f t="shared" si="10"/>
        <v>3</v>
      </c>
      <c r="B44" s="17">
        <f t="shared" si="2"/>
        <v>23</v>
      </c>
      <c r="C44" s="19">
        <f t="shared" si="9"/>
        <v>514.42705098312479</v>
      </c>
      <c r="D44" s="20">
        <f t="shared" si="7"/>
        <v>509.31518040713246</v>
      </c>
      <c r="F44" s="5">
        <f t="shared" si="4"/>
        <v>5.1118705759923273</v>
      </c>
      <c r="G44" s="5">
        <f>F44+$D$12*G43</f>
        <v>4.1005812109257223</v>
      </c>
      <c r="H44" s="5">
        <f t="shared" si="5"/>
        <v>8.3225482904053365</v>
      </c>
      <c r="I44" s="5"/>
      <c r="J44" s="5">
        <f t="shared" si="6"/>
        <v>9.6436507609929549</v>
      </c>
      <c r="K44" s="3">
        <f t="shared" si="8"/>
        <v>93</v>
      </c>
      <c r="L44">
        <f>INT(F44*$D$9)</f>
        <v>61</v>
      </c>
      <c r="M44">
        <f>INT(G44*$D$10)</f>
        <v>32</v>
      </c>
      <c r="N44">
        <f>INT(H44*$D$11)</f>
        <v>0</v>
      </c>
    </row>
    <row r="45" spans="1:14" x14ac:dyDescent="0.25">
      <c r="A45">
        <f t="shared" si="10"/>
        <v>4</v>
      </c>
      <c r="B45" s="17">
        <f t="shared" si="2"/>
        <v>24</v>
      </c>
      <c r="C45" s="19">
        <f t="shared" si="9"/>
        <v>515.80422606518061</v>
      </c>
      <c r="D45" s="20">
        <f t="shared" si="7"/>
        <v>518.95883116812547</v>
      </c>
      <c r="F45" s="5">
        <f t="shared" si="4"/>
        <v>-3.1546051029448563</v>
      </c>
      <c r="G45" s="5">
        <f>F45+$D$12*G44</f>
        <v>0.1258598657957215</v>
      </c>
      <c r="H45" s="5">
        <f t="shared" si="5"/>
        <v>-8.2664756789371836</v>
      </c>
      <c r="I45" s="5"/>
      <c r="J45" s="5">
        <f t="shared" si="6"/>
        <v>-6.0827625302982193</v>
      </c>
      <c r="K45" s="3">
        <f t="shared" si="8"/>
        <v>-37</v>
      </c>
      <c r="L45">
        <f>INT(F45*$D$9)</f>
        <v>-38</v>
      </c>
      <c r="M45">
        <f>INT(G45*$D$10)</f>
        <v>1</v>
      </c>
      <c r="N45">
        <f>INT(H45*$D$11)</f>
        <v>0</v>
      </c>
    </row>
    <row r="46" spans="1:14" x14ac:dyDescent="0.25">
      <c r="A46">
        <f t="shared" si="10"/>
        <v>5</v>
      </c>
      <c r="B46" s="17">
        <f t="shared" si="2"/>
        <v>25</v>
      </c>
      <c r="C46" s="19">
        <f t="shared" si="9"/>
        <v>517</v>
      </c>
      <c r="D46" s="20">
        <f t="shared" si="7"/>
        <v>512.8760686378273</v>
      </c>
      <c r="F46" s="5">
        <f t="shared" si="4"/>
        <v>4.1239313621726978</v>
      </c>
      <c r="G46" s="5">
        <f>F46+$D$12*G45</f>
        <v>4.2246192548092747</v>
      </c>
      <c r="H46" s="5">
        <f t="shared" si="5"/>
        <v>7.2785364651175541</v>
      </c>
      <c r="I46" s="5"/>
      <c r="J46" s="5">
        <f t="shared" si="6"/>
        <v>9.0553851381374173</v>
      </c>
      <c r="K46" s="3">
        <f t="shared" si="8"/>
        <v>82</v>
      </c>
      <c r="L46">
        <f>INT(F46*$D$9)</f>
        <v>49</v>
      </c>
      <c r="M46">
        <f>INT(G46*$D$10)</f>
        <v>33</v>
      </c>
      <c r="N46">
        <f>INT(H46*$D$11)</f>
        <v>0</v>
      </c>
    </row>
    <row r="47" spans="1:14" x14ac:dyDescent="0.25">
      <c r="A47">
        <f t="shared" si="10"/>
        <v>6</v>
      </c>
      <c r="B47" s="17">
        <f t="shared" si="2"/>
        <v>26</v>
      </c>
      <c r="C47" s="19">
        <f t="shared" si="9"/>
        <v>517.70633909777098</v>
      </c>
      <c r="D47" s="20">
        <f t="shared" si="7"/>
        <v>521.93145377596477</v>
      </c>
      <c r="F47" s="5">
        <f t="shared" si="4"/>
        <v>-4.2251146781937905</v>
      </c>
      <c r="G47" s="5">
        <f>F47+$D$12*G46</f>
        <v>-0.84541927434637065</v>
      </c>
      <c r="H47" s="5">
        <f t="shared" si="5"/>
        <v>-8.3490460403664883</v>
      </c>
      <c r="I47" s="5"/>
      <c r="J47" s="5">
        <f t="shared" si="6"/>
        <v>-7.6157731058639087</v>
      </c>
      <c r="K47" s="3">
        <f t="shared" si="8"/>
        <v>-58</v>
      </c>
      <c r="L47">
        <f>INT(F47*$D$9)</f>
        <v>-51</v>
      </c>
      <c r="M47">
        <f>INT(G47*$D$10)</f>
        <v>-7</v>
      </c>
      <c r="N47">
        <f>INT(H47*$D$11)</f>
        <v>0</v>
      </c>
    </row>
    <row r="48" spans="1:14" x14ac:dyDescent="0.25">
      <c r="A48">
        <f t="shared" si="10"/>
        <v>7</v>
      </c>
      <c r="B48" s="17">
        <f t="shared" si="2"/>
        <v>27</v>
      </c>
      <c r="C48" s="19">
        <f t="shared" si="9"/>
        <v>517.66311896062462</v>
      </c>
      <c r="D48" s="20">
        <f t="shared" si="7"/>
        <v>514.31568067010085</v>
      </c>
      <c r="F48" s="5">
        <f t="shared" si="4"/>
        <v>3.347438290523769</v>
      </c>
      <c r="G48" s="5">
        <f>F48+$D$12*G47</f>
        <v>2.6711028710466724</v>
      </c>
      <c r="H48" s="5">
        <f t="shared" si="5"/>
        <v>7.5725529687175595</v>
      </c>
      <c r="I48" s="5"/>
      <c r="J48" s="5">
        <f t="shared" si="6"/>
        <v>7.810249675906654</v>
      </c>
      <c r="K48" s="3">
        <f t="shared" si="8"/>
        <v>61</v>
      </c>
      <c r="L48">
        <f>INT(F48*$D$9)</f>
        <v>40</v>
      </c>
      <c r="M48">
        <f>INT(G48*$D$10)</f>
        <v>21</v>
      </c>
      <c r="N48">
        <f>INT(H48*$D$11)</f>
        <v>0</v>
      </c>
    </row>
    <row r="49" spans="1:14" x14ac:dyDescent="0.25">
      <c r="A49">
        <f t="shared" si="10"/>
        <v>8</v>
      </c>
      <c r="B49" s="17">
        <f t="shared" si="2"/>
        <v>28</v>
      </c>
      <c r="C49" s="19">
        <f t="shared" si="9"/>
        <v>516.70228201833982</v>
      </c>
      <c r="D49" s="20">
        <f t="shared" si="7"/>
        <v>522.12593034600752</v>
      </c>
      <c r="F49" s="5">
        <f t="shared" si="4"/>
        <v>-5.4236483276677063</v>
      </c>
      <c r="G49" s="5">
        <f>F49+$D$12*G48</f>
        <v>-3.2867660308303681</v>
      </c>
      <c r="H49" s="5">
        <f t="shared" si="5"/>
        <v>-8.7710866181914753</v>
      </c>
      <c r="I49" s="5"/>
      <c r="J49" s="5">
        <f t="shared" si="6"/>
        <v>-9.6436507609929549</v>
      </c>
      <c r="K49" s="3">
        <f t="shared" si="8"/>
        <v>-93</v>
      </c>
      <c r="L49">
        <f>INT(F49*$D$9)</f>
        <v>-66</v>
      </c>
      <c r="M49">
        <f>INT(G49*$D$10)</f>
        <v>-27</v>
      </c>
      <c r="N49">
        <f>INT(H49*$D$11)</f>
        <v>0</v>
      </c>
    </row>
    <row r="50" spans="1:14" x14ac:dyDescent="0.25">
      <c r="A50">
        <f t="shared" si="10"/>
        <v>9</v>
      </c>
      <c r="B50" s="17">
        <f t="shared" si="2"/>
        <v>29</v>
      </c>
      <c r="C50" s="19">
        <f t="shared" si="9"/>
        <v>514.78115294937447</v>
      </c>
      <c r="D50" s="20">
        <f t="shared" si="7"/>
        <v>512.48227958501457</v>
      </c>
      <c r="F50" s="5">
        <f t="shared" si="4"/>
        <v>2.2988733643599062</v>
      </c>
      <c r="G50" s="5">
        <f>F50+$D$12*G49</f>
        <v>-0.3305394603043883</v>
      </c>
      <c r="H50" s="5">
        <f t="shared" si="5"/>
        <v>7.7225216920276125</v>
      </c>
      <c r="I50" s="5"/>
      <c r="J50" s="5">
        <f t="shared" si="6"/>
        <v>4.8989794855663558</v>
      </c>
      <c r="K50" s="3">
        <f t="shared" si="8"/>
        <v>24</v>
      </c>
      <c r="L50">
        <f>INT(F50*$D$9)</f>
        <v>27</v>
      </c>
      <c r="M50">
        <f>INT(G50*$D$10)</f>
        <v>-3</v>
      </c>
      <c r="N50">
        <f>INT(H50*$D$11)</f>
        <v>0</v>
      </c>
    </row>
    <row r="51" spans="1:14" x14ac:dyDescent="0.25">
      <c r="A51">
        <f t="shared" si="10"/>
        <v>10</v>
      </c>
      <c r="B51" s="17">
        <f t="shared" si="2"/>
        <v>30</v>
      </c>
      <c r="C51" s="19">
        <f t="shared" si="9"/>
        <v>512</v>
      </c>
      <c r="D51" s="20">
        <f t="shared" si="7"/>
        <v>517.38125907058088</v>
      </c>
      <c r="F51" s="5">
        <f t="shared" si="4"/>
        <v>-5.3812590705808816</v>
      </c>
      <c r="G51" s="5">
        <f>F51+$D$12*G50</f>
        <v>-5.6456906388243926</v>
      </c>
      <c r="H51" s="5">
        <f t="shared" si="5"/>
        <v>-7.6801324349407878</v>
      </c>
      <c r="I51" s="5"/>
      <c r="J51" s="5">
        <f t="shared" si="6"/>
        <v>-10.535653752852738</v>
      </c>
      <c r="K51" s="3">
        <f t="shared" si="8"/>
        <v>-111</v>
      </c>
      <c r="L51">
        <f>INT(F51*$D$9)</f>
        <v>-65</v>
      </c>
      <c r="M51">
        <f>INT(G51*$D$10)</f>
        <v>-46</v>
      </c>
      <c r="N51">
        <f>INT(H51*$D$11)</f>
        <v>0</v>
      </c>
    </row>
    <row r="52" spans="1:14" x14ac:dyDescent="0.25">
      <c r="A52">
        <f t="shared" si="10"/>
        <v>11</v>
      </c>
      <c r="B52" s="17">
        <f t="shared" si="2"/>
        <v>31</v>
      </c>
      <c r="C52" s="19">
        <f t="shared" si="9"/>
        <v>508.60081306187556</v>
      </c>
      <c r="D52" s="20">
        <f t="shared" si="7"/>
        <v>506.84560531772814</v>
      </c>
      <c r="F52" s="5">
        <f t="shared" si="4"/>
        <v>1.7552077441474125</v>
      </c>
      <c r="G52" s="5">
        <f>F52+$D$12*G51</f>
        <v>-2.7613447669121021</v>
      </c>
      <c r="H52" s="5">
        <f t="shared" si="5"/>
        <v>7.1364668147282941</v>
      </c>
      <c r="I52" s="5"/>
      <c r="J52" s="5">
        <f t="shared" si="6"/>
        <v>-1.4142135623730951</v>
      </c>
      <c r="K52" s="3">
        <f t="shared" si="8"/>
        <v>-2</v>
      </c>
      <c r="L52">
        <f>INT(F52*$D$9)</f>
        <v>21</v>
      </c>
      <c r="M52">
        <f>INT(G52*$D$10)</f>
        <v>-23</v>
      </c>
      <c r="N52">
        <f>INT(H52*$D$11)</f>
        <v>0</v>
      </c>
    </row>
    <row r="53" spans="1:14" x14ac:dyDescent="0.25">
      <c r="A53">
        <f t="shared" si="10"/>
        <v>12</v>
      </c>
      <c r="B53" s="17">
        <f t="shared" si="2"/>
        <v>32</v>
      </c>
      <c r="C53" s="19">
        <f t="shared" si="9"/>
        <v>504.94657697249033</v>
      </c>
      <c r="D53" s="20">
        <f t="shared" si="7"/>
        <v>505.43139175535504</v>
      </c>
      <c r="F53" s="5">
        <f t="shared" si="4"/>
        <v>-0.48481478286470292</v>
      </c>
      <c r="G53" s="5">
        <f>F53+$D$12*G52</f>
        <v>-2.6938905963943847</v>
      </c>
      <c r="H53" s="5">
        <f t="shared" si="5"/>
        <v>-2.2400225270121155</v>
      </c>
      <c r="I53" s="5"/>
      <c r="J53" s="5">
        <f t="shared" si="6"/>
        <v>-5.2915026221291814</v>
      </c>
      <c r="K53" s="3">
        <f t="shared" si="8"/>
        <v>-28</v>
      </c>
      <c r="L53">
        <f>INT(F53*$D$9)</f>
        <v>-6</v>
      </c>
      <c r="M53">
        <f>INT(G53*$D$10)</f>
        <v>-22</v>
      </c>
      <c r="N53">
        <f>INT(H53*$D$11)</f>
        <v>0</v>
      </c>
    </row>
    <row r="54" spans="1:14" x14ac:dyDescent="0.25">
      <c r="A54">
        <f t="shared" si="10"/>
        <v>13</v>
      </c>
      <c r="B54" s="17">
        <f t="shared" si="2"/>
        <v>33</v>
      </c>
      <c r="C54" s="19">
        <f t="shared" si="9"/>
        <v>501.4827790731257</v>
      </c>
      <c r="D54" s="20">
        <f t="shared" si="7"/>
        <v>500.13988913322584</v>
      </c>
      <c r="F54" s="5">
        <f t="shared" si="4"/>
        <v>1.3428899398998624</v>
      </c>
      <c r="G54" s="5">
        <f>F54+$D$12*G53</f>
        <v>-0.81222253721564552</v>
      </c>
      <c r="H54" s="5">
        <f t="shared" si="5"/>
        <v>1.8277047227645653</v>
      </c>
      <c r="I54" s="5"/>
      <c r="J54" s="5">
        <f t="shared" si="6"/>
        <v>3</v>
      </c>
      <c r="K54" s="3">
        <f t="shared" si="8"/>
        <v>9</v>
      </c>
      <c r="L54">
        <f>INT(F54*$D$9)</f>
        <v>16</v>
      </c>
      <c r="M54">
        <f>INT(G54*$D$10)</f>
        <v>-7</v>
      </c>
      <c r="N54">
        <f>INT(H54*$D$11)</f>
        <v>0</v>
      </c>
    </row>
    <row r="55" spans="1:14" x14ac:dyDescent="0.25">
      <c r="A55">
        <f t="shared" si="10"/>
        <v>14</v>
      </c>
      <c r="B55" s="17">
        <f t="shared" si="2"/>
        <v>34</v>
      </c>
      <c r="C55" s="19">
        <f t="shared" si="9"/>
        <v>498.68520877186785</v>
      </c>
      <c r="D55" s="20">
        <f t="shared" si="7"/>
        <v>503.13988913322584</v>
      </c>
      <c r="F55" s="5">
        <f t="shared" si="4"/>
        <v>-4.4546803613579868</v>
      </c>
      <c r="G55" s="5">
        <f>F55+$D$12*G54</f>
        <v>-5.1044583911305033</v>
      </c>
      <c r="H55" s="5">
        <f t="shared" si="5"/>
        <v>-5.7975703012578492</v>
      </c>
      <c r="I55" s="5"/>
      <c r="J55" s="5">
        <f t="shared" si="6"/>
        <v>-9.7467943448089631</v>
      </c>
      <c r="K55" s="3">
        <f t="shared" si="8"/>
        <v>-95</v>
      </c>
      <c r="L55">
        <f>INT(F55*$D$9)</f>
        <v>-54</v>
      </c>
      <c r="M55">
        <f>INT(G55*$D$10)</f>
        <v>-41</v>
      </c>
      <c r="N55">
        <f>INT(H55*$D$11)</f>
        <v>0</v>
      </c>
    </row>
    <row r="56" spans="1:14" x14ac:dyDescent="0.25">
      <c r="A56">
        <f t="shared" si="10"/>
        <v>15</v>
      </c>
      <c r="B56" s="17">
        <f t="shared" si="2"/>
        <v>35</v>
      </c>
      <c r="C56" s="19">
        <f t="shared" si="9"/>
        <v>497</v>
      </c>
      <c r="D56" s="20">
        <f t="shared" si="7"/>
        <v>493.39309478841687</v>
      </c>
      <c r="F56" s="5">
        <f t="shared" ref="F56:F87" si="11">C56-D56</f>
        <v>3.6069052115831255</v>
      </c>
      <c r="G56" s="5">
        <f>F56+$D$12*G55</f>
        <v>-0.47666150132127694</v>
      </c>
      <c r="H56" s="5">
        <f t="shared" si="5"/>
        <v>8.0615855729411123</v>
      </c>
      <c r="I56" s="5"/>
      <c r="J56" s="5">
        <f t="shared" si="6"/>
        <v>6.2449979983983983</v>
      </c>
      <c r="K56" s="3">
        <f t="shared" si="8"/>
        <v>39</v>
      </c>
      <c r="L56">
        <f>INT(F56*$D$9)</f>
        <v>43</v>
      </c>
      <c r="M56">
        <f>INT(G56*$D$10)</f>
        <v>-4</v>
      </c>
      <c r="N56">
        <f>INT(H56*$D$11)</f>
        <v>0</v>
      </c>
    </row>
    <row r="57" spans="1:14" x14ac:dyDescent="0.25">
      <c r="A57">
        <f t="shared" si="10"/>
        <v>16</v>
      </c>
      <c r="B57" s="17">
        <f t="shared" si="2"/>
        <v>36</v>
      </c>
      <c r="C57" s="19">
        <f t="shared" si="9"/>
        <v>496.78309573927754</v>
      </c>
      <c r="D57" s="20">
        <f t="shared" si="7"/>
        <v>499.63809278681526</v>
      </c>
      <c r="F57" s="5">
        <f t="shared" si="11"/>
        <v>-2.8549970475377222</v>
      </c>
      <c r="G57" s="5">
        <f>F57+$D$12*G56</f>
        <v>-3.2363262485947439</v>
      </c>
      <c r="H57" s="5">
        <f t="shared" si="5"/>
        <v>-6.4619022591208477</v>
      </c>
      <c r="I57" s="5"/>
      <c r="J57" s="5">
        <f t="shared" si="6"/>
        <v>-7.810249675906654</v>
      </c>
      <c r="K57" s="3">
        <f t="shared" si="8"/>
        <v>-61</v>
      </c>
      <c r="L57">
        <f>INT(F57*$D$9)</f>
        <v>-35</v>
      </c>
      <c r="M57">
        <f>INT(G57*$D$10)</f>
        <v>-26</v>
      </c>
      <c r="N57">
        <f>INT(H57*$D$11)</f>
        <v>0</v>
      </c>
    </row>
    <row r="58" spans="1:14" x14ac:dyDescent="0.25">
      <c r="A58">
        <f t="shared" si="10"/>
        <v>17</v>
      </c>
      <c r="B58" s="17">
        <f t="shared" si="2"/>
        <v>37</v>
      </c>
      <c r="C58" s="19">
        <f t="shared" si="9"/>
        <v>498.24671109562587</v>
      </c>
      <c r="D58" s="20">
        <f t="shared" si="7"/>
        <v>491.82784311090859</v>
      </c>
      <c r="F58" s="5">
        <f t="shared" si="11"/>
        <v>6.4188679847172807</v>
      </c>
      <c r="G58" s="5">
        <f>F58+$D$12*G57</f>
        <v>3.8298069858414854</v>
      </c>
      <c r="H58" s="5">
        <f t="shared" si="5"/>
        <v>9.2738650322550029</v>
      </c>
      <c r="I58" s="5"/>
      <c r="J58" s="5">
        <f t="shared" si="6"/>
        <v>10.344080432788601</v>
      </c>
      <c r="K58" s="3">
        <f t="shared" si="8"/>
        <v>107</v>
      </c>
      <c r="L58">
        <f>INT(F58*$D$9)</f>
        <v>77</v>
      </c>
      <c r="M58">
        <f>INT(G58*$D$10)</f>
        <v>30</v>
      </c>
      <c r="N58">
        <f>INT(H58*$D$11)</f>
        <v>0</v>
      </c>
    </row>
    <row r="59" spans="1:14" x14ac:dyDescent="0.25">
      <c r="A59">
        <f t="shared" si="10"/>
        <v>18</v>
      </c>
      <c r="B59" s="17">
        <f t="shared" si="2"/>
        <v>38</v>
      </c>
      <c r="C59" s="19">
        <f t="shared" si="9"/>
        <v>501.4198654587355</v>
      </c>
      <c r="D59" s="20">
        <f t="shared" si="7"/>
        <v>502.17192354369718</v>
      </c>
      <c r="F59" s="5">
        <f t="shared" si="11"/>
        <v>-0.75205808496167492</v>
      </c>
      <c r="G59" s="5">
        <f>F59+$D$12*G58</f>
        <v>2.3117875037115136</v>
      </c>
      <c r="H59" s="5">
        <f t="shared" si="5"/>
        <v>-7.1709260696789556</v>
      </c>
      <c r="I59" s="5"/>
      <c r="J59" s="5">
        <f t="shared" si="6"/>
        <v>2.8284271247461903</v>
      </c>
      <c r="K59" s="3">
        <f t="shared" si="8"/>
        <v>8</v>
      </c>
      <c r="L59">
        <f>INT(F59*$D$9)</f>
        <v>-10</v>
      </c>
      <c r="M59">
        <f>INT(G59*$D$10)</f>
        <v>18</v>
      </c>
      <c r="N59">
        <f>INT(H59*$D$11)</f>
        <v>0</v>
      </c>
    </row>
    <row r="60" spans="1:14" x14ac:dyDescent="0.25">
      <c r="A60">
        <f t="shared" si="10"/>
        <v>19</v>
      </c>
      <c r="B60" s="17">
        <f t="shared" si="2"/>
        <v>39</v>
      </c>
      <c r="C60" s="19">
        <f t="shared" si="9"/>
        <v>506.12867710687601</v>
      </c>
      <c r="D60" s="20">
        <f t="shared" si="7"/>
        <v>505.00035066844339</v>
      </c>
      <c r="F60" s="5">
        <f t="shared" si="11"/>
        <v>1.128326438432623</v>
      </c>
      <c r="G60" s="5">
        <f>F60+$D$12*G59</f>
        <v>2.977756441401834</v>
      </c>
      <c r="H60" s="5">
        <f t="shared" si="5"/>
        <v>1.880384523394298</v>
      </c>
      <c r="I60" s="5"/>
      <c r="J60" s="5">
        <f t="shared" si="6"/>
        <v>6</v>
      </c>
      <c r="K60" s="3">
        <f t="shared" si="8"/>
        <v>36</v>
      </c>
      <c r="L60">
        <f>INT(F60*$D$9)</f>
        <v>13</v>
      </c>
      <c r="M60">
        <f>INT(G60*$D$10)</f>
        <v>23</v>
      </c>
      <c r="N60">
        <f>INT(H60*$D$11)</f>
        <v>0</v>
      </c>
    </row>
    <row r="61" spans="1:14" x14ac:dyDescent="0.25">
      <c r="A61">
        <f t="shared" si="10"/>
        <v>20</v>
      </c>
      <c r="B61" s="17">
        <f t="shared" si="2"/>
        <v>40</v>
      </c>
      <c r="C61" s="19">
        <f t="shared" si="9"/>
        <v>512</v>
      </c>
      <c r="D61" s="20">
        <f t="shared" si="7"/>
        <v>511.00035066844339</v>
      </c>
      <c r="F61" s="5">
        <f t="shared" si="11"/>
        <v>0.99964933155661129</v>
      </c>
      <c r="G61" s="5">
        <f>F61+$D$12*G60</f>
        <v>3.3818544846780787</v>
      </c>
      <c r="H61" s="5">
        <f t="shared" si="5"/>
        <v>-0.12867710687601175</v>
      </c>
      <c r="I61" s="5"/>
      <c r="J61" s="5">
        <f t="shared" si="6"/>
        <v>6.164414002968976</v>
      </c>
      <c r="K61" s="3">
        <f t="shared" si="8"/>
        <v>38</v>
      </c>
      <c r="L61">
        <f>INT(F61*$D$9)</f>
        <v>11</v>
      </c>
      <c r="M61">
        <f>INT(G61*$D$10)</f>
        <v>27</v>
      </c>
      <c r="N61">
        <f>INT(H61*$D$11)</f>
        <v>0</v>
      </c>
    </row>
    <row r="62" spans="1:14" x14ac:dyDescent="0.25">
      <c r="A62">
        <f t="shared" si="10"/>
        <v>21</v>
      </c>
      <c r="B62" s="17">
        <f t="shared" si="2"/>
        <v>41</v>
      </c>
      <c r="C62" s="19">
        <f t="shared" si="9"/>
        <v>518.48935688187385</v>
      </c>
      <c r="D62" s="20">
        <f t="shared" si="7"/>
        <v>517.1647646714124</v>
      </c>
      <c r="F62" s="5">
        <f t="shared" si="11"/>
        <v>1.3245922104614465</v>
      </c>
      <c r="G62" s="5">
        <f>F62+$D$12*G61</f>
        <v>4.0300757982039102</v>
      </c>
      <c r="H62" s="5">
        <f t="shared" si="5"/>
        <v>0.3249428789048352</v>
      </c>
      <c r="I62" s="5"/>
      <c r="J62" s="5">
        <f t="shared" si="6"/>
        <v>6.8556546004010439</v>
      </c>
      <c r="K62" s="3">
        <f t="shared" si="8"/>
        <v>47</v>
      </c>
      <c r="L62">
        <f>INT(F62*$D$9)</f>
        <v>15</v>
      </c>
      <c r="M62">
        <f>INT(G62*$D$10)</f>
        <v>32</v>
      </c>
      <c r="N62">
        <f>INT(H62*$D$11)</f>
        <v>0</v>
      </c>
    </row>
    <row r="63" spans="1:14" x14ac:dyDescent="0.25">
      <c r="A63">
        <f t="shared" si="10"/>
        <v>22</v>
      </c>
      <c r="B63" s="17">
        <f t="shared" si="2"/>
        <v>42</v>
      </c>
      <c r="C63" s="19">
        <f t="shared" si="9"/>
        <v>524.93127555043441</v>
      </c>
      <c r="D63" s="20">
        <f t="shared" si="7"/>
        <v>524.02041927181347</v>
      </c>
      <c r="F63" s="5">
        <f t="shared" si="11"/>
        <v>0.91085627862094043</v>
      </c>
      <c r="G63" s="5">
        <f>F63+$D$12*G62</f>
        <v>4.1349169171840687</v>
      </c>
      <c r="H63" s="5">
        <f t="shared" si="5"/>
        <v>-0.41373593184050605</v>
      </c>
      <c r="I63" s="5"/>
      <c r="J63" s="5">
        <f t="shared" si="6"/>
        <v>6.5574385243020004</v>
      </c>
      <c r="K63" s="3">
        <f t="shared" si="8"/>
        <v>43</v>
      </c>
      <c r="L63">
        <f>INT(F63*$D$9)</f>
        <v>10</v>
      </c>
      <c r="M63">
        <f>INT(G63*$D$10)</f>
        <v>33</v>
      </c>
      <c r="N63">
        <f>INT(H63*$D$11)</f>
        <v>0</v>
      </c>
    </row>
    <row r="64" spans="1:14" x14ac:dyDescent="0.25">
      <c r="A64">
        <f t="shared" si="10"/>
        <v>23</v>
      </c>
      <c r="B64" s="17">
        <f t="shared" si="2"/>
        <v>43</v>
      </c>
      <c r="C64" s="19">
        <f t="shared" si="9"/>
        <v>530.60739087062382</v>
      </c>
      <c r="D64" s="20">
        <f t="shared" si="7"/>
        <v>530.5778577961155</v>
      </c>
      <c r="F64" s="5">
        <f t="shared" si="11"/>
        <v>2.9533074508321988E-2</v>
      </c>
      <c r="G64" s="5">
        <f>F64+$D$12*G63</f>
        <v>3.3374666082555771</v>
      </c>
      <c r="H64" s="5">
        <f t="shared" si="5"/>
        <v>-0.88132320411261844</v>
      </c>
      <c r="I64" s="5"/>
      <c r="J64" s="5">
        <f t="shared" si="6"/>
        <v>5.0990195135927845</v>
      </c>
      <c r="K64" s="3">
        <f t="shared" si="8"/>
        <v>26</v>
      </c>
      <c r="L64">
        <f>INT(F64*$D$9)</f>
        <v>0</v>
      </c>
      <c r="M64">
        <f>INT(G64*$D$10)</f>
        <v>26</v>
      </c>
      <c r="N64">
        <f>INT(H64*$D$11)</f>
        <v>0</v>
      </c>
    </row>
    <row r="65" spans="1:14" x14ac:dyDescent="0.25">
      <c r="A65">
        <f t="shared" si="10"/>
        <v>24</v>
      </c>
      <c r="B65" s="17">
        <f t="shared" si="2"/>
        <v>44</v>
      </c>
      <c r="C65" s="19">
        <f t="shared" si="9"/>
        <v>534.82535639108369</v>
      </c>
      <c r="D65" s="20">
        <f t="shared" si="7"/>
        <v>535.67687730970829</v>
      </c>
      <c r="F65" s="5">
        <f t="shared" si="11"/>
        <v>-0.85152091862460111</v>
      </c>
      <c r="G65" s="5">
        <f>F65+$D$12*G64</f>
        <v>1.8184523679798605</v>
      </c>
      <c r="H65" s="5">
        <f t="shared" si="5"/>
        <v>-0.8810539931329231</v>
      </c>
      <c r="I65" s="5"/>
      <c r="J65" s="5">
        <f t="shared" si="6"/>
        <v>1.7320508075688772</v>
      </c>
      <c r="K65" s="3">
        <f t="shared" si="8"/>
        <v>3</v>
      </c>
      <c r="L65">
        <f>INT(F65*$D$9)</f>
        <v>-11</v>
      </c>
      <c r="M65">
        <f>INT(G65*$D$10)</f>
        <v>14</v>
      </c>
      <c r="N65">
        <f>INT(H65*$D$11)</f>
        <v>0</v>
      </c>
    </row>
    <row r="66" spans="1:14" x14ac:dyDescent="0.25">
      <c r="A66">
        <f t="shared" si="10"/>
        <v>25</v>
      </c>
      <c r="B66" s="17">
        <f t="shared" si="2"/>
        <v>45</v>
      </c>
      <c r="C66" s="19">
        <f t="shared" si="9"/>
        <v>537</v>
      </c>
      <c r="D66" s="20">
        <f t="shared" si="7"/>
        <v>537.40892811727713</v>
      </c>
      <c r="F66" s="5">
        <f t="shared" si="11"/>
        <v>-0.40892811727712797</v>
      </c>
      <c r="G66" s="5">
        <f>F66+$D$12*G65</f>
        <v>1.0458337771067605</v>
      </c>
      <c r="H66" s="5">
        <f t="shared" si="5"/>
        <v>0.44259280134747314</v>
      </c>
      <c r="I66" s="5"/>
      <c r="J66" s="5">
        <f t="shared" si="6"/>
        <v>1.7320508075688772</v>
      </c>
      <c r="K66" s="3">
        <f t="shared" si="8"/>
        <v>3</v>
      </c>
      <c r="L66">
        <f>INT(F66*$D$9)</f>
        <v>-5</v>
      </c>
      <c r="M66">
        <f>INT(G66*$D$10)</f>
        <v>8</v>
      </c>
      <c r="N66">
        <f>INT(H66*$D$11)</f>
        <v>0</v>
      </c>
    </row>
    <row r="67" spans="1:14" x14ac:dyDescent="0.25">
      <c r="A67">
        <f t="shared" si="10"/>
        <v>26</v>
      </c>
      <c r="B67" s="17">
        <f t="shared" si="2"/>
        <v>46</v>
      </c>
      <c r="C67" s="19">
        <f t="shared" si="9"/>
        <v>536.72746942367394</v>
      </c>
      <c r="D67" s="20">
        <f t="shared" si="7"/>
        <v>539.14097892484597</v>
      </c>
      <c r="F67" s="5">
        <f t="shared" si="11"/>
        <v>-2.4135095011720296</v>
      </c>
      <c r="G67" s="5">
        <f>F67+$D$12*G66</f>
        <v>-1.5768424794866212</v>
      </c>
      <c r="H67" s="5">
        <f t="shared" si="5"/>
        <v>-2.0045813838949016</v>
      </c>
      <c r="I67" s="5"/>
      <c r="J67" s="5">
        <f t="shared" si="6"/>
        <v>-6.4807406984078604</v>
      </c>
      <c r="K67" s="3">
        <f t="shared" si="8"/>
        <v>-42</v>
      </c>
      <c r="L67">
        <f>INT(F67*$D$9)</f>
        <v>-29</v>
      </c>
      <c r="M67">
        <f>INT(G67*$D$10)</f>
        <v>-13</v>
      </c>
      <c r="N67">
        <f>INT(H67*$D$11)</f>
        <v>0</v>
      </c>
    </row>
    <row r="68" spans="1:14" x14ac:dyDescent="0.25">
      <c r="A68">
        <f t="shared" si="10"/>
        <v>27</v>
      </c>
      <c r="B68" s="17">
        <f t="shared" si="2"/>
        <v>47</v>
      </c>
      <c r="C68" s="19">
        <f t="shared" si="9"/>
        <v>533.84345884812353</v>
      </c>
      <c r="D68" s="20">
        <f t="shared" si="7"/>
        <v>532.66023822643808</v>
      </c>
      <c r="F68" s="5">
        <f t="shared" si="11"/>
        <v>1.1832206216854502</v>
      </c>
      <c r="G68" s="5">
        <f>F68+$D$12*G67</f>
        <v>-7.8253361903846796E-2</v>
      </c>
      <c r="H68" s="5">
        <f t="shared" si="5"/>
        <v>3.5967301228574797</v>
      </c>
      <c r="I68" s="5"/>
      <c r="J68" s="5">
        <f t="shared" si="6"/>
        <v>3.6055512754639891</v>
      </c>
      <c r="K68" s="3">
        <f t="shared" si="8"/>
        <v>13</v>
      </c>
      <c r="L68">
        <f>INT(F68*$D$9)</f>
        <v>14</v>
      </c>
      <c r="M68">
        <f>INT(G68*$D$10)</f>
        <v>-1</v>
      </c>
      <c r="N68">
        <f>INT(H68*$D$11)</f>
        <v>0</v>
      </c>
    </row>
    <row r="69" spans="1:14" x14ac:dyDescent="0.25">
      <c r="A69">
        <f t="shared" si="10"/>
        <v>28</v>
      </c>
      <c r="B69" s="17">
        <f t="shared" si="2"/>
        <v>48</v>
      </c>
      <c r="C69" s="19">
        <f t="shared" si="9"/>
        <v>528.4579870641893</v>
      </c>
      <c r="D69" s="20">
        <f t="shared" si="7"/>
        <v>536.26578950190208</v>
      </c>
      <c r="F69" s="5">
        <f t="shared" si="11"/>
        <v>-7.8078024377127804</v>
      </c>
      <c r="G69" s="5">
        <f>F69+$D$12*G68</f>
        <v>-7.8704051272358582</v>
      </c>
      <c r="H69" s="5">
        <f t="shared" si="5"/>
        <v>-8.9910230593982305</v>
      </c>
      <c r="I69" s="5"/>
      <c r="J69" s="5">
        <f t="shared" si="6"/>
        <v>-12.529964086141668</v>
      </c>
      <c r="K69" s="3">
        <f t="shared" si="8"/>
        <v>-157</v>
      </c>
      <c r="L69">
        <f>INT(F69*$D$9)</f>
        <v>-94</v>
      </c>
      <c r="M69">
        <f>INT(G69*$D$10)</f>
        <v>-63</v>
      </c>
      <c r="N69">
        <f>INT(H69*$D$11)</f>
        <v>0</v>
      </c>
    </row>
    <row r="70" spans="1:14" x14ac:dyDescent="0.25">
      <c r="A70">
        <f t="shared" si="10"/>
        <v>29</v>
      </c>
      <c r="B70" s="17">
        <f t="shared" si="2"/>
        <v>49</v>
      </c>
      <c r="C70" s="19">
        <f t="shared" si="9"/>
        <v>520.9614928368735</v>
      </c>
      <c r="D70" s="20">
        <f t="shared" si="7"/>
        <v>523.73582541576036</v>
      </c>
      <c r="F70" s="5">
        <f t="shared" si="11"/>
        <v>-2.774332578886856</v>
      </c>
      <c r="G70" s="5">
        <f>F70+$D$12*G69</f>
        <v>-9.070656680675544</v>
      </c>
      <c r="H70" s="5">
        <f t="shared" si="5"/>
        <v>5.0334698588259243</v>
      </c>
      <c r="I70" s="5"/>
      <c r="J70" s="5">
        <f t="shared" si="6"/>
        <v>-10.344080432788601</v>
      </c>
      <c r="K70" s="3">
        <f t="shared" si="8"/>
        <v>-107</v>
      </c>
      <c r="L70">
        <f>INT(F70*$D$9)</f>
        <v>-34</v>
      </c>
      <c r="M70">
        <f>INT(G70*$D$10)</f>
        <v>-73</v>
      </c>
      <c r="N70">
        <f>INT(H70*$D$11)</f>
        <v>0</v>
      </c>
    </row>
    <row r="71" spans="1:14" x14ac:dyDescent="0.25">
      <c r="A71">
        <f t="shared" si="10"/>
        <v>30</v>
      </c>
      <c r="B71" s="17">
        <f t="shared" si="2"/>
        <v>50</v>
      </c>
      <c r="C71" s="19">
        <f t="shared" si="9"/>
        <v>512</v>
      </c>
      <c r="D71" s="20">
        <f t="shared" si="7"/>
        <v>513.39174498297177</v>
      </c>
      <c r="F71" s="5">
        <f t="shared" si="11"/>
        <v>-1.3917449829717725</v>
      </c>
      <c r="G71" s="5">
        <f>F71+$D$12*G70</f>
        <v>-8.6482703275122077</v>
      </c>
      <c r="H71" s="5">
        <f t="shared" si="5"/>
        <v>1.3825875959150835</v>
      </c>
      <c r="I71" s="5"/>
      <c r="J71" s="5">
        <f t="shared" si="6"/>
        <v>-9.3273790530888157</v>
      </c>
      <c r="K71" s="3">
        <f t="shared" si="8"/>
        <v>-87</v>
      </c>
      <c r="L71">
        <f>INT(F71*$D$9)</f>
        <v>-17</v>
      </c>
      <c r="M71">
        <f>INT(G71*$D$10)</f>
        <v>-70</v>
      </c>
      <c r="N71">
        <f>INT(H71*$D$11)</f>
        <v>0</v>
      </c>
    </row>
    <row r="72" spans="1:14" x14ac:dyDescent="0.25">
      <c r="A72">
        <f t="shared" si="10"/>
        <v>31</v>
      </c>
      <c r="B72" s="17">
        <f t="shared" si="2"/>
        <v>51</v>
      </c>
      <c r="C72" s="19">
        <f t="shared" si="9"/>
        <v>502.42047317437664</v>
      </c>
      <c r="D72" s="20">
        <f t="shared" si="7"/>
        <v>504.06436592988297</v>
      </c>
      <c r="F72" s="5">
        <f t="shared" si="11"/>
        <v>-1.6438927555063287</v>
      </c>
      <c r="G72" s="5">
        <f>F72+$D$12*G71</f>
        <v>-8.5625090175160956</v>
      </c>
      <c r="H72" s="5">
        <f t="shared" si="5"/>
        <v>-0.25214777253455622</v>
      </c>
      <c r="I72" s="5"/>
      <c r="J72" s="5">
        <f t="shared" si="6"/>
        <v>-9.4339811320566032</v>
      </c>
      <c r="K72" s="3">
        <f t="shared" si="8"/>
        <v>-89</v>
      </c>
      <c r="L72">
        <f>INT(F72*$D$9)</f>
        <v>-20</v>
      </c>
      <c r="M72">
        <f>INT(G72*$D$10)</f>
        <v>-69</v>
      </c>
      <c r="N72">
        <f>INT(H72*$D$11)</f>
        <v>0</v>
      </c>
    </row>
    <row r="73" spans="1:14" x14ac:dyDescent="0.25">
      <c r="A73">
        <f t="shared" si="10"/>
        <v>32</v>
      </c>
      <c r="B73" s="17">
        <f t="shared" si="2"/>
        <v>52</v>
      </c>
      <c r="C73" s="19">
        <f t="shared" si="9"/>
        <v>493.19087192664085</v>
      </c>
      <c r="D73" s="20">
        <f t="shared" si="7"/>
        <v>494.63038479782637</v>
      </c>
      <c r="F73" s="5">
        <f t="shared" si="11"/>
        <v>-1.4395128711855136</v>
      </c>
      <c r="G73" s="5">
        <f>F73+$D$12*G72</f>
        <v>-8.2895200851983901</v>
      </c>
      <c r="H73" s="5">
        <f t="shared" si="5"/>
        <v>0.20437988432081511</v>
      </c>
      <c r="I73" s="5"/>
      <c r="J73" s="5">
        <f t="shared" si="6"/>
        <v>-9.2195444572928871</v>
      </c>
      <c r="K73" s="3">
        <f t="shared" si="8"/>
        <v>-85</v>
      </c>
      <c r="L73">
        <f>INT(F73*$D$9)</f>
        <v>-18</v>
      </c>
      <c r="M73">
        <f>INT(G73*$D$10)</f>
        <v>-67</v>
      </c>
      <c r="N73">
        <f>INT(H73*$D$11)</f>
        <v>0</v>
      </c>
    </row>
    <row r="74" spans="1:14" x14ac:dyDescent="0.25">
      <c r="A74">
        <f t="shared" si="10"/>
        <v>33</v>
      </c>
      <c r="B74" s="17">
        <f t="shared" si="2"/>
        <v>53</v>
      </c>
      <c r="C74" s="19">
        <f t="shared" si="9"/>
        <v>485.30243918562672</v>
      </c>
      <c r="D74" s="20">
        <f t="shared" si="7"/>
        <v>485.41084034053347</v>
      </c>
      <c r="F74" s="5">
        <f t="shared" si="11"/>
        <v>-0.10840115490674407</v>
      </c>
      <c r="G74" s="5">
        <f>F74+$D$12*G73</f>
        <v>-6.7400172230654567</v>
      </c>
      <c r="H74" s="5">
        <f t="shared" si="5"/>
        <v>1.3311117162787696</v>
      </c>
      <c r="I74" s="5"/>
      <c r="J74" s="5">
        <f t="shared" si="6"/>
        <v>-7.4833147735478827</v>
      </c>
      <c r="K74" s="3">
        <f t="shared" si="8"/>
        <v>-56</v>
      </c>
      <c r="L74">
        <f>INT(F74*$D$9)</f>
        <v>-2</v>
      </c>
      <c r="M74">
        <f>INT(G74*$D$10)</f>
        <v>-54</v>
      </c>
      <c r="N74">
        <f>INT(H74*$D$11)</f>
        <v>0</v>
      </c>
    </row>
    <row r="75" spans="1:14" x14ac:dyDescent="0.25">
      <c r="A75">
        <f t="shared" si="10"/>
        <v>34</v>
      </c>
      <c r="B75" s="17">
        <f t="shared" si="2"/>
        <v>54</v>
      </c>
      <c r="C75" s="19">
        <f t="shared" si="9"/>
        <v>479.66407844596478</v>
      </c>
      <c r="D75" s="20">
        <f t="shared" si="7"/>
        <v>477.92752556698559</v>
      </c>
      <c r="F75" s="5">
        <f t="shared" si="11"/>
        <v>1.7365528789791824</v>
      </c>
      <c r="G75" s="5">
        <f>F75+$D$12*G74</f>
        <v>-3.6554608994731836</v>
      </c>
      <c r="H75" s="5">
        <f t="shared" si="5"/>
        <v>1.8449540338859265</v>
      </c>
      <c r="I75" s="5"/>
      <c r="J75" s="5">
        <f t="shared" si="6"/>
        <v>-3.1622776601683795</v>
      </c>
      <c r="K75" s="3">
        <f t="shared" si="8"/>
        <v>-10</v>
      </c>
      <c r="L75">
        <f>INT(F75*$D$9)</f>
        <v>20</v>
      </c>
      <c r="M75">
        <f>INT(G75*$D$10)</f>
        <v>-30</v>
      </c>
      <c r="N75">
        <f>INT(H75*$D$11)</f>
        <v>0</v>
      </c>
    </row>
    <row r="76" spans="1:14" x14ac:dyDescent="0.25">
      <c r="A76">
        <f t="shared" si="10"/>
        <v>35</v>
      </c>
      <c r="B76" s="17">
        <f t="shared" si="2"/>
        <v>55</v>
      </c>
      <c r="C76" s="19">
        <f t="shared" si="9"/>
        <v>477</v>
      </c>
      <c r="D76" s="20">
        <f t="shared" si="7"/>
        <v>474.76524790681719</v>
      </c>
      <c r="F76" s="5">
        <f t="shared" si="11"/>
        <v>2.2347520931828058</v>
      </c>
      <c r="G76" s="5">
        <f>F76+$D$12*G75</f>
        <v>-0.68961662639574151</v>
      </c>
      <c r="H76" s="5">
        <f t="shared" si="5"/>
        <v>0.49819921420362334</v>
      </c>
      <c r="I76" s="5"/>
      <c r="J76" s="5">
        <f t="shared" si="6"/>
        <v>4.4721359549995796</v>
      </c>
      <c r="K76" s="3">
        <f t="shared" si="8"/>
        <v>20</v>
      </c>
      <c r="L76">
        <f>INT(F76*$D$9)</f>
        <v>26</v>
      </c>
      <c r="M76">
        <f>INT(G76*$D$10)</f>
        <v>-6</v>
      </c>
      <c r="N76">
        <f>INT(H76*$D$11)</f>
        <v>0</v>
      </c>
    </row>
    <row r="77" spans="1:14" x14ac:dyDescent="0.25">
      <c r="A77">
        <f t="shared" si="10"/>
        <v>36</v>
      </c>
      <c r="B77" s="17">
        <f t="shared" si="2"/>
        <v>56</v>
      </c>
      <c r="C77" s="19">
        <f t="shared" si="9"/>
        <v>477.76196541337447</v>
      </c>
      <c r="D77" s="20">
        <f t="shared" si="7"/>
        <v>479.2373838618168</v>
      </c>
      <c r="F77" s="5">
        <f t="shared" si="11"/>
        <v>-1.4754184484423263</v>
      </c>
      <c r="G77" s="5">
        <f>F77+$D$12*G76</f>
        <v>-2.0271117495589195</v>
      </c>
      <c r="H77" s="5">
        <f t="shared" si="5"/>
        <v>-3.710170541625132</v>
      </c>
      <c r="I77" s="5"/>
      <c r="J77" s="5">
        <f t="shared" si="6"/>
        <v>-5.9160797830996161</v>
      </c>
      <c r="K77" s="3">
        <f t="shared" si="8"/>
        <v>-35</v>
      </c>
      <c r="L77">
        <f>INT(F77*$D$9)</f>
        <v>-18</v>
      </c>
      <c r="M77">
        <f>INT(G77*$D$10)</f>
        <v>-17</v>
      </c>
      <c r="N77">
        <f>INT(H77*$D$11)</f>
        <v>0</v>
      </c>
    </row>
    <row r="78" spans="1:14" x14ac:dyDescent="0.25">
      <c r="A78">
        <f t="shared" si="10"/>
        <v>37</v>
      </c>
      <c r="B78" s="17">
        <f t="shared" si="2"/>
        <v>57</v>
      </c>
      <c r="C78" s="19">
        <f t="shared" si="9"/>
        <v>482.06637120812695</v>
      </c>
      <c r="D78" s="20">
        <f t="shared" si="7"/>
        <v>473.32130407871716</v>
      </c>
      <c r="F78" s="5">
        <f t="shared" si="11"/>
        <v>8.7450671294097901</v>
      </c>
      <c r="G78" s="5">
        <f>F78+$D$12*G77</f>
        <v>7.1233777297626544</v>
      </c>
      <c r="H78" s="5">
        <f t="shared" si="5"/>
        <v>10.220485577852116</v>
      </c>
      <c r="I78" s="5"/>
      <c r="J78" s="5">
        <f t="shared" si="6"/>
        <v>12.649110640673518</v>
      </c>
      <c r="K78" s="3">
        <f t="shared" si="8"/>
        <v>160</v>
      </c>
      <c r="L78">
        <f>INT(F78*$D$9)</f>
        <v>104</v>
      </c>
      <c r="M78">
        <f>INT(G78*$D$10)</f>
        <v>56</v>
      </c>
      <c r="N78">
        <f>INT(H78*$D$11)</f>
        <v>0</v>
      </c>
    </row>
    <row r="79" spans="1:14" x14ac:dyDescent="0.25">
      <c r="A79">
        <f t="shared" si="10"/>
        <v>38</v>
      </c>
      <c r="B79" s="17">
        <f t="shared" si="2"/>
        <v>58</v>
      </c>
      <c r="C79" s="19">
        <f t="shared" si="9"/>
        <v>489.66416041288602</v>
      </c>
      <c r="D79" s="20">
        <f t="shared" si="7"/>
        <v>485.9704147193907</v>
      </c>
      <c r="F79" s="5">
        <f t="shared" si="11"/>
        <v>3.6937456934953161</v>
      </c>
      <c r="G79" s="5">
        <f>F79+$D$12*G78</f>
        <v>9.3924478773054396</v>
      </c>
      <c r="H79" s="5">
        <f t="shared" si="5"/>
        <v>-5.051321435914474</v>
      </c>
      <c r="I79" s="5"/>
      <c r="J79" s="5">
        <f t="shared" si="6"/>
        <v>10.908712114635714</v>
      </c>
      <c r="K79" s="3">
        <f t="shared" si="8"/>
        <v>119</v>
      </c>
      <c r="L79">
        <f>INT(F79*$D$9)</f>
        <v>44</v>
      </c>
      <c r="M79">
        <f>INT(G79*$D$10)</f>
        <v>75</v>
      </c>
      <c r="N79">
        <f>INT(H79*$D$11)</f>
        <v>0</v>
      </c>
    </row>
    <row r="80" spans="1:14" x14ac:dyDescent="0.25">
      <c r="A80">
        <f t="shared" si="10"/>
        <v>39</v>
      </c>
      <c r="B80" s="17">
        <f t="shared" si="2"/>
        <v>59</v>
      </c>
      <c r="C80" s="19">
        <f t="shared" si="9"/>
        <v>499.94833721937704</v>
      </c>
      <c r="D80" s="20">
        <f t="shared" si="7"/>
        <v>496.87912683402641</v>
      </c>
      <c r="F80" s="5">
        <f t="shared" si="11"/>
        <v>3.0692103853506296</v>
      </c>
      <c r="G80" s="5">
        <f>F80+$D$12*G79</f>
        <v>10.583168687194981</v>
      </c>
      <c r="H80" s="5">
        <f t="shared" si="5"/>
        <v>-0.6245353081446865</v>
      </c>
      <c r="I80" s="5"/>
      <c r="J80" s="5">
        <f t="shared" si="6"/>
        <v>10.954451150103322</v>
      </c>
      <c r="K80" s="3">
        <f t="shared" si="8"/>
        <v>120</v>
      </c>
      <c r="L80">
        <f>INT(F80*$D$9)</f>
        <v>36</v>
      </c>
      <c r="M80">
        <f>INT(G80*$D$10)</f>
        <v>84</v>
      </c>
      <c r="N80">
        <f>INT(H80*$D$11)</f>
        <v>0</v>
      </c>
    </row>
    <row r="81" spans="1:14" x14ac:dyDescent="0.25">
      <c r="A81">
        <f t="shared" si="10"/>
        <v>40</v>
      </c>
      <c r="B81" s="17">
        <f t="shared" si="2"/>
        <v>60</v>
      </c>
      <c r="C81" s="19">
        <f t="shared" si="9"/>
        <v>512</v>
      </c>
      <c r="D81" s="20">
        <f t="shared" si="7"/>
        <v>507.8335779841297</v>
      </c>
      <c r="F81" s="5">
        <f t="shared" si="11"/>
        <v>4.166422015870296</v>
      </c>
      <c r="G81" s="5">
        <f>F81+$D$12*G80</f>
        <v>12.632956965626281</v>
      </c>
      <c r="H81" s="5">
        <f t="shared" si="5"/>
        <v>1.0972116305196664</v>
      </c>
      <c r="I81" s="5"/>
      <c r="J81" s="5">
        <f t="shared" si="6"/>
        <v>12.24744871391589</v>
      </c>
      <c r="K81" s="3">
        <f t="shared" si="8"/>
        <v>150</v>
      </c>
      <c r="L81">
        <f>INT(F81*$D$9)</f>
        <v>49</v>
      </c>
      <c r="M81">
        <f>INT(G81*$D$10)</f>
        <v>101</v>
      </c>
      <c r="N81">
        <f>INT(H81*$D$11)</f>
        <v>0</v>
      </c>
    </row>
    <row r="82" spans="1:14" x14ac:dyDescent="0.25">
      <c r="A82">
        <f t="shared" si="10"/>
        <v>41</v>
      </c>
      <c r="B82" s="17">
        <f t="shared" si="2"/>
        <v>61</v>
      </c>
      <c r="C82" s="19">
        <f t="shared" si="9"/>
        <v>524.66969676937276</v>
      </c>
      <c r="D82" s="20">
        <f t="shared" si="7"/>
        <v>520.08102669804555</v>
      </c>
      <c r="F82" s="5">
        <f t="shared" si="11"/>
        <v>4.5886700713272148</v>
      </c>
      <c r="G82" s="5">
        <f>F82+$D$12*G81</f>
        <v>14.695035643828241</v>
      </c>
      <c r="H82" s="5">
        <f t="shared" si="5"/>
        <v>0.42224805545691879</v>
      </c>
      <c r="I82" s="5"/>
      <c r="J82" s="5">
        <f t="shared" si="6"/>
        <v>13.114877048604001</v>
      </c>
      <c r="K82" s="3">
        <f t="shared" si="8"/>
        <v>172</v>
      </c>
      <c r="L82">
        <f>INT(F82*$D$9)</f>
        <v>55</v>
      </c>
      <c r="M82">
        <f>INT(G82*$D$10)</f>
        <v>117</v>
      </c>
      <c r="N82">
        <f>INT(H82*$D$11)</f>
        <v>0</v>
      </c>
    </row>
    <row r="83" spans="1:14" x14ac:dyDescent="0.25">
      <c r="A83">
        <f t="shared" si="10"/>
        <v>42</v>
      </c>
      <c r="B83" s="17">
        <f t="shared" si="2"/>
        <v>62</v>
      </c>
      <c r="C83" s="19">
        <f t="shared" si="9"/>
        <v>536.68698059628389</v>
      </c>
      <c r="D83" s="20">
        <f t="shared" si="7"/>
        <v>533.19590374664949</v>
      </c>
      <c r="F83" s="5">
        <f t="shared" si="11"/>
        <v>3.4910768496343962</v>
      </c>
      <c r="G83" s="5">
        <f>F83+$D$12*G82</f>
        <v>15.24710536469699</v>
      </c>
      <c r="H83" s="5">
        <f t="shared" si="5"/>
        <v>-1.0975932216928186</v>
      </c>
      <c r="I83" s="5"/>
      <c r="J83" s="5">
        <f t="shared" si="6"/>
        <v>12.727922061357855</v>
      </c>
      <c r="K83" s="3">
        <f t="shared" si="8"/>
        <v>162</v>
      </c>
      <c r="L83">
        <f>INT(F83*$D$9)</f>
        <v>41</v>
      </c>
      <c r="M83">
        <f>INT(G83*$D$10)</f>
        <v>121</v>
      </c>
      <c r="N83">
        <f>INT(H83*$D$11)</f>
        <v>0</v>
      </c>
    </row>
    <row r="84" spans="1:14" x14ac:dyDescent="0.25">
      <c r="A84">
        <f t="shared" si="10"/>
        <v>43</v>
      </c>
      <c r="B84" s="17">
        <f t="shared" si="2"/>
        <v>63</v>
      </c>
      <c r="C84" s="19">
        <f t="shared" si="9"/>
        <v>546.78773075812273</v>
      </c>
      <c r="D84" s="20">
        <f t="shared" si="7"/>
        <v>545.92382580800734</v>
      </c>
      <c r="F84" s="5">
        <f t="shared" si="11"/>
        <v>0.8639049501153977</v>
      </c>
      <c r="G84" s="5">
        <f>F84+$D$12*G83</f>
        <v>13.061589241872991</v>
      </c>
      <c r="H84" s="5">
        <f t="shared" si="5"/>
        <v>-2.6271718995189985</v>
      </c>
      <c r="I84" s="5"/>
      <c r="J84" s="5">
        <f t="shared" si="6"/>
        <v>10.677078252031311</v>
      </c>
      <c r="K84" s="3">
        <f t="shared" si="8"/>
        <v>114</v>
      </c>
      <c r="L84">
        <f>INT(F84*$D$9)</f>
        <v>10</v>
      </c>
      <c r="M84">
        <f>INT(G84*$D$10)</f>
        <v>104</v>
      </c>
      <c r="N84">
        <f>INT(H84*$D$11)</f>
        <v>0</v>
      </c>
    </row>
    <row r="85" spans="1:14" x14ac:dyDescent="0.25">
      <c r="A85">
        <f t="shared" si="10"/>
        <v>44</v>
      </c>
      <c r="B85" s="17">
        <f t="shared" si="2"/>
        <v>64</v>
      </c>
      <c r="C85" s="19">
        <f t="shared" si="9"/>
        <v>553.84648671698676</v>
      </c>
      <c r="D85" s="20">
        <f t="shared" si="7"/>
        <v>556.6009040600386</v>
      </c>
      <c r="F85" s="5">
        <f t="shared" si="11"/>
        <v>-2.7544173430518413</v>
      </c>
      <c r="G85" s="5">
        <f>F85+$D$12*G84</f>
        <v>7.6948540504465512</v>
      </c>
      <c r="H85" s="5">
        <f t="shared" si="5"/>
        <v>-3.618322293167239</v>
      </c>
      <c r="I85" s="5"/>
      <c r="J85" s="5">
        <f t="shared" si="6"/>
        <v>5.196152422706632</v>
      </c>
      <c r="K85" s="3">
        <f t="shared" si="8"/>
        <v>27</v>
      </c>
      <c r="L85">
        <f>INT(F85*$D$9)</f>
        <v>-34</v>
      </c>
      <c r="M85">
        <f>INT(G85*$D$10)</f>
        <v>61</v>
      </c>
      <c r="N85">
        <f>INT(H85*$D$11)</f>
        <v>0</v>
      </c>
    </row>
    <row r="86" spans="1:14" x14ac:dyDescent="0.25">
      <c r="A86">
        <f t="shared" si="10"/>
        <v>45</v>
      </c>
      <c r="B86" s="17">
        <f t="shared" si="2"/>
        <v>65</v>
      </c>
      <c r="C86" s="19">
        <f t="shared" si="9"/>
        <v>557</v>
      </c>
      <c r="D86" s="20">
        <f t="shared" si="7"/>
        <v>561.79705648274523</v>
      </c>
      <c r="F86" s="5">
        <f t="shared" si="11"/>
        <v>-4.7970564827452336</v>
      </c>
      <c r="G86" s="5">
        <f>F86+$D$12*G85</f>
        <v>1.3588267576120074</v>
      </c>
      <c r="H86" s="5">
        <f t="shared" si="5"/>
        <v>-2.0426391396933923</v>
      </c>
      <c r="I86" s="5"/>
      <c r="J86" s="5">
        <f t="shared" si="6"/>
        <v>-6.9282032302755088</v>
      </c>
      <c r="K86" s="3">
        <f t="shared" si="8"/>
        <v>-48</v>
      </c>
      <c r="L86">
        <f>INT(F86*$D$9)</f>
        <v>-58</v>
      </c>
      <c r="M86">
        <f>INT(G86*$D$10)</f>
        <v>10</v>
      </c>
      <c r="N86">
        <f>INT(H86*$D$11)</f>
        <v>0</v>
      </c>
    </row>
    <row r="87" spans="1:14" x14ac:dyDescent="0.25">
      <c r="A87">
        <f t="shared" si="10"/>
        <v>46</v>
      </c>
      <c r="B87" s="17">
        <f t="shared" si="2"/>
        <v>66</v>
      </c>
      <c r="C87" s="19">
        <f t="shared" si="9"/>
        <v>555.74859974957712</v>
      </c>
      <c r="D87" s="20">
        <f t="shared" si="7"/>
        <v>554.86885325246976</v>
      </c>
      <c r="F87" s="5">
        <f t="shared" si="11"/>
        <v>0.8797464971073623</v>
      </c>
      <c r="G87" s="5">
        <f>F87+$D$12*G86</f>
        <v>1.9668079031969683</v>
      </c>
      <c r="H87" s="5">
        <f t="shared" si="5"/>
        <v>5.6768029798525959</v>
      </c>
      <c r="I87" s="5"/>
      <c r="J87" s="5">
        <f t="shared" si="6"/>
        <v>5</v>
      </c>
      <c r="K87" s="3">
        <f t="shared" si="8"/>
        <v>25</v>
      </c>
      <c r="L87">
        <f>INT(F87*$D$9)</f>
        <v>10</v>
      </c>
      <c r="M87">
        <f>INT(G87*$D$10)</f>
        <v>15</v>
      </c>
      <c r="N87">
        <f>INT(H87*$D$11)</f>
        <v>0</v>
      </c>
    </row>
    <row r="88" spans="1:14" x14ac:dyDescent="0.25">
      <c r="A88">
        <f t="shared" si="10"/>
        <v>47</v>
      </c>
      <c r="B88" s="17">
        <f t="shared" ref="B88:B145" si="12">1+B87</f>
        <v>67</v>
      </c>
      <c r="C88" s="19">
        <f t="shared" si="9"/>
        <v>550.02379873562245</v>
      </c>
      <c r="D88" s="20">
        <f t="shared" si="7"/>
        <v>559.86885325246976</v>
      </c>
      <c r="F88" s="5">
        <f t="shared" ref="F88:F119" si="13">C88-D88</f>
        <v>-9.8450545168473127</v>
      </c>
      <c r="G88" s="5">
        <f>F88+$D$12*G87</f>
        <v>-8.2716081942897386</v>
      </c>
      <c r="H88" s="5">
        <f t="shared" ref="H88:H145" si="14">F88-F87</f>
        <v>-10.724801013954675</v>
      </c>
      <c r="I88" s="5"/>
      <c r="J88" s="5">
        <f t="shared" ref="J88:J145" si="15">SIGN(K88)*SQRT(ABS(K88))</f>
        <v>-13.638181696985855</v>
      </c>
      <c r="K88" s="3">
        <f t="shared" si="8"/>
        <v>-186</v>
      </c>
      <c r="L88">
        <f>INT(F88*$D$9)</f>
        <v>-119</v>
      </c>
      <c r="M88">
        <f>INT(G88*$D$10)</f>
        <v>-67</v>
      </c>
      <c r="N88">
        <f>INT(H88*$D$11)</f>
        <v>0</v>
      </c>
    </row>
    <row r="89" spans="1:14" x14ac:dyDescent="0.25">
      <c r="A89">
        <f t="shared" si="10"/>
        <v>48</v>
      </c>
      <c r="B89" s="17">
        <f t="shared" si="12"/>
        <v>68</v>
      </c>
      <c r="C89" s="19">
        <f t="shared" si="9"/>
        <v>540.21369211003878</v>
      </c>
      <c r="D89" s="20">
        <f t="shared" ref="D89:D145" si="16">J88+D88</f>
        <v>546.23067155548392</v>
      </c>
      <c r="F89" s="5">
        <f t="shared" si="13"/>
        <v>-6.0169794454451448</v>
      </c>
      <c r="G89" s="5">
        <f>F89+$D$12*G88</f>
        <v>-12.634266000876936</v>
      </c>
      <c r="H89" s="5">
        <f t="shared" si="14"/>
        <v>3.8280750714021679</v>
      </c>
      <c r="I89" s="5"/>
      <c r="J89" s="5">
        <f t="shared" si="15"/>
        <v>-13.228756555322953</v>
      </c>
      <c r="K89" s="3">
        <f t="shared" ref="K89:K145" si="17">L89+M89+N89</f>
        <v>-175</v>
      </c>
      <c r="L89">
        <f>INT(F89*$D$9)</f>
        <v>-73</v>
      </c>
      <c r="M89">
        <f>INT(G89*$D$10)</f>
        <v>-102</v>
      </c>
      <c r="N89">
        <f>INT(H89*$D$11)</f>
        <v>0</v>
      </c>
    </row>
    <row r="90" spans="1:14" x14ac:dyDescent="0.25">
      <c r="A90">
        <f t="shared" si="10"/>
        <v>49</v>
      </c>
      <c r="B90" s="17">
        <f t="shared" si="12"/>
        <v>69</v>
      </c>
      <c r="C90" s="19">
        <f t="shared" si="9"/>
        <v>527.14183272437253</v>
      </c>
      <c r="D90" s="20">
        <f t="shared" si="16"/>
        <v>533.00191500016092</v>
      </c>
      <c r="F90" s="5">
        <f t="shared" si="13"/>
        <v>-5.8600822757883861</v>
      </c>
      <c r="G90" s="5">
        <f>F90+$D$12*G89</f>
        <v>-15.967495076489936</v>
      </c>
      <c r="H90" s="5">
        <f t="shared" si="14"/>
        <v>0.15689716965675871</v>
      </c>
      <c r="I90" s="5"/>
      <c r="J90" s="5">
        <f t="shared" si="15"/>
        <v>-14.106735979665885</v>
      </c>
      <c r="K90" s="3">
        <f t="shared" si="17"/>
        <v>-199</v>
      </c>
      <c r="L90">
        <f>INT(F90*$D$9)</f>
        <v>-71</v>
      </c>
      <c r="M90">
        <f>INT(G90*$D$10)</f>
        <v>-128</v>
      </c>
      <c r="N90">
        <f>INT(H90*$D$11)</f>
        <v>0</v>
      </c>
    </row>
    <row r="91" spans="1:14" x14ac:dyDescent="0.25">
      <c r="A91">
        <f t="shared" si="10"/>
        <v>50</v>
      </c>
      <c r="B91" s="17">
        <f t="shared" si="12"/>
        <v>70</v>
      </c>
      <c r="C91" s="19">
        <f t="shared" si="9"/>
        <v>512</v>
      </c>
      <c r="D91" s="20">
        <f t="shared" si="16"/>
        <v>518.89517902049499</v>
      </c>
      <c r="F91" s="5">
        <f t="shared" si="13"/>
        <v>-6.895179020494993</v>
      </c>
      <c r="G91" s="5">
        <f>F91+$D$12*G90</f>
        <v>-19.669175081686944</v>
      </c>
      <c r="H91" s="5">
        <f t="shared" si="14"/>
        <v>-1.0350967447066068</v>
      </c>
      <c r="I91" s="5"/>
      <c r="J91" s="5">
        <f t="shared" si="15"/>
        <v>-15.524174696260024</v>
      </c>
      <c r="K91" s="3">
        <f t="shared" si="17"/>
        <v>-241</v>
      </c>
      <c r="L91">
        <f>INT(F91*$D$9)</f>
        <v>-83</v>
      </c>
      <c r="M91">
        <f>INT(G91*$D$10)</f>
        <v>-158</v>
      </c>
      <c r="N91">
        <f>INT(H91*$D$11)</f>
        <v>0</v>
      </c>
    </row>
    <row r="92" spans="1:14" x14ac:dyDescent="0.25">
      <c r="A92">
        <f t="shared" si="10"/>
        <v>51</v>
      </c>
      <c r="B92" s="17">
        <f t="shared" si="12"/>
        <v>71</v>
      </c>
      <c r="C92" s="19">
        <f t="shared" si="9"/>
        <v>496.24013328687778</v>
      </c>
      <c r="D92" s="20">
        <f t="shared" si="16"/>
        <v>503.37100432423495</v>
      </c>
      <c r="F92" s="5">
        <f t="shared" si="13"/>
        <v>-7.1308710373571671</v>
      </c>
      <c r="G92" s="5">
        <f>F92+$D$12*G91</f>
        <v>-22.866211102706721</v>
      </c>
      <c r="H92" s="5">
        <f t="shared" si="14"/>
        <v>-0.23569201686217411</v>
      </c>
      <c r="I92" s="5"/>
      <c r="J92" s="5">
        <f t="shared" si="15"/>
        <v>-16.401219466856727</v>
      </c>
      <c r="K92" s="3">
        <f t="shared" si="17"/>
        <v>-269</v>
      </c>
      <c r="L92">
        <f>INT(F92*$D$9)</f>
        <v>-86</v>
      </c>
      <c r="M92">
        <f>INT(G92*$D$10)</f>
        <v>-183</v>
      </c>
      <c r="N92">
        <f>INT(H92*$D$11)</f>
        <v>0</v>
      </c>
    </row>
    <row r="93" spans="1:14" x14ac:dyDescent="0.25">
      <c r="A93">
        <f t="shared" si="10"/>
        <v>52</v>
      </c>
      <c r="B93" s="17">
        <f t="shared" si="12"/>
        <v>72</v>
      </c>
      <c r="C93" s="19">
        <f t="shared" si="9"/>
        <v>481.43516688079143</v>
      </c>
      <c r="D93" s="20">
        <f t="shared" si="16"/>
        <v>486.96978485737822</v>
      </c>
      <c r="F93" s="5">
        <f t="shared" si="13"/>
        <v>-5.5346179765867873</v>
      </c>
      <c r="G93" s="5">
        <f>F93+$D$12*G92</f>
        <v>-23.827586858752166</v>
      </c>
      <c r="H93" s="5">
        <f t="shared" si="14"/>
        <v>1.5962530607703798</v>
      </c>
      <c r="I93" s="5"/>
      <c r="J93" s="5">
        <f t="shared" si="15"/>
        <v>-16.06237840420901</v>
      </c>
      <c r="K93" s="3">
        <f t="shared" si="17"/>
        <v>-258</v>
      </c>
      <c r="L93">
        <f>INT(F93*$D$9)</f>
        <v>-67</v>
      </c>
      <c r="M93">
        <f>INT(G93*$D$10)</f>
        <v>-191</v>
      </c>
      <c r="N93">
        <f>INT(H93*$D$11)</f>
        <v>0</v>
      </c>
    </row>
    <row r="94" spans="1:14" x14ac:dyDescent="0.25">
      <c r="A94">
        <f t="shared" si="10"/>
        <v>53</v>
      </c>
      <c r="B94" s="17">
        <f t="shared" si="12"/>
        <v>73</v>
      </c>
      <c r="C94" s="19">
        <f t="shared" si="9"/>
        <v>469.12209929812775</v>
      </c>
      <c r="D94" s="20">
        <f t="shared" si="16"/>
        <v>470.90740645316919</v>
      </c>
      <c r="F94" s="5">
        <f t="shared" si="13"/>
        <v>-1.785307155041437</v>
      </c>
      <c r="G94" s="5">
        <f>F94+$D$12*G93</f>
        <v>-20.847376642043169</v>
      </c>
      <c r="H94" s="5">
        <f t="shared" si="14"/>
        <v>3.7493108215453503</v>
      </c>
      <c r="I94" s="5"/>
      <c r="J94" s="5">
        <f t="shared" si="15"/>
        <v>-13.74772708486752</v>
      </c>
      <c r="K94" s="3">
        <f t="shared" si="17"/>
        <v>-189</v>
      </c>
      <c r="L94">
        <f>INT(F94*$D$9)</f>
        <v>-22</v>
      </c>
      <c r="M94">
        <f>INT(G94*$D$10)</f>
        <v>-167</v>
      </c>
      <c r="N94">
        <f>INT(H94*$D$11)</f>
        <v>0</v>
      </c>
    </row>
    <row r="95" spans="1:14" x14ac:dyDescent="0.25">
      <c r="A95">
        <f t="shared" si="10"/>
        <v>54</v>
      </c>
      <c r="B95" s="17">
        <f t="shared" si="12"/>
        <v>74</v>
      </c>
      <c r="C95" s="19">
        <f t="shared" si="9"/>
        <v>460.6429481200617</v>
      </c>
      <c r="D95" s="20">
        <f t="shared" si="16"/>
        <v>457.15967936830168</v>
      </c>
      <c r="F95" s="5">
        <f t="shared" si="13"/>
        <v>3.483268751760022</v>
      </c>
      <c r="G95" s="5">
        <f>F95+$D$12*G94</f>
        <v>-13.194632561874513</v>
      </c>
      <c r="H95" s="5">
        <f t="shared" si="14"/>
        <v>5.268575906801459</v>
      </c>
      <c r="I95" s="5"/>
      <c r="J95" s="5">
        <f t="shared" si="15"/>
        <v>-8.0622577482985491</v>
      </c>
      <c r="K95" s="3">
        <f t="shared" si="17"/>
        <v>-65</v>
      </c>
      <c r="L95">
        <f>INT(F95*$D$9)</f>
        <v>41</v>
      </c>
      <c r="M95">
        <f>INT(G95*$D$10)</f>
        <v>-106</v>
      </c>
      <c r="N95">
        <f>INT(H95*$D$11)</f>
        <v>0</v>
      </c>
    </row>
    <row r="96" spans="1:14" x14ac:dyDescent="0.25">
      <c r="A96">
        <f t="shared" si="10"/>
        <v>55</v>
      </c>
      <c r="B96" s="17">
        <f t="shared" si="12"/>
        <v>75</v>
      </c>
      <c r="C96" s="19">
        <f t="shared" si="9"/>
        <v>457</v>
      </c>
      <c r="D96" s="20">
        <f t="shared" si="16"/>
        <v>449.09742162000316</v>
      </c>
      <c r="F96" s="5">
        <f t="shared" si="13"/>
        <v>7.9025783799968394</v>
      </c>
      <c r="G96" s="5">
        <f>F96+$D$12*G95</f>
        <v>-2.6531276695027728</v>
      </c>
      <c r="H96" s="5">
        <f t="shared" si="14"/>
        <v>4.4193096282368174</v>
      </c>
      <c r="I96" s="5"/>
      <c r="J96" s="5">
        <f t="shared" si="15"/>
        <v>8.4852813742385695</v>
      </c>
      <c r="K96" s="3">
        <f t="shared" si="17"/>
        <v>72</v>
      </c>
      <c r="L96">
        <f>INT(F96*$D$9)</f>
        <v>94</v>
      </c>
      <c r="M96">
        <f>INT(G96*$D$10)</f>
        <v>-22</v>
      </c>
      <c r="N96">
        <f>INT(H96*$D$11)</f>
        <v>0</v>
      </c>
    </row>
    <row r="97" spans="1:14" x14ac:dyDescent="0.25">
      <c r="A97">
        <f t="shared" si="10"/>
        <v>56</v>
      </c>
      <c r="B97" s="17">
        <f t="shared" si="12"/>
        <v>76</v>
      </c>
      <c r="C97" s="19">
        <f t="shared" si="9"/>
        <v>458.7408350874714</v>
      </c>
      <c r="D97" s="20">
        <f t="shared" si="16"/>
        <v>457.58270299424174</v>
      </c>
      <c r="F97" s="5">
        <f t="shared" si="13"/>
        <v>1.1581320932296535</v>
      </c>
      <c r="G97" s="5">
        <f>F97+$D$12*G96</f>
        <v>-0.96437004237256474</v>
      </c>
      <c r="H97" s="5">
        <f t="shared" si="14"/>
        <v>-6.7444462867671859</v>
      </c>
      <c r="I97" s="5"/>
      <c r="J97" s="5">
        <f t="shared" si="15"/>
        <v>2.2360679774997898</v>
      </c>
      <c r="K97" s="3">
        <f t="shared" si="17"/>
        <v>5</v>
      </c>
      <c r="L97">
        <f>INT(F97*$D$9)</f>
        <v>13</v>
      </c>
      <c r="M97">
        <f>INT(G97*$D$10)</f>
        <v>-8</v>
      </c>
      <c r="N97">
        <f>INT(H97*$D$11)</f>
        <v>0</v>
      </c>
    </row>
    <row r="98" spans="1:14" x14ac:dyDescent="0.25">
      <c r="A98">
        <f t="shared" si="10"/>
        <v>57</v>
      </c>
      <c r="B98" s="17">
        <f t="shared" si="12"/>
        <v>77</v>
      </c>
      <c r="C98" s="19">
        <f t="shared" si="9"/>
        <v>465.88603132062792</v>
      </c>
      <c r="D98" s="20">
        <f t="shared" si="16"/>
        <v>459.81877097174151</v>
      </c>
      <c r="F98" s="5">
        <f t="shared" si="13"/>
        <v>6.067260348886407</v>
      </c>
      <c r="G98" s="5">
        <f>F98+$D$12*G97</f>
        <v>5.2957643149883555</v>
      </c>
      <c r="H98" s="5">
        <f t="shared" si="14"/>
        <v>4.9091282556567535</v>
      </c>
      <c r="I98" s="5"/>
      <c r="J98" s="5">
        <f t="shared" si="15"/>
        <v>10.677078252031311</v>
      </c>
      <c r="K98" s="3">
        <f t="shared" si="17"/>
        <v>114</v>
      </c>
      <c r="L98">
        <f>INT(F98*$D$9)</f>
        <v>72</v>
      </c>
      <c r="M98">
        <f>INT(G98*$D$10)</f>
        <v>42</v>
      </c>
      <c r="N98">
        <f>INT(H98*$D$11)</f>
        <v>0</v>
      </c>
    </row>
    <row r="99" spans="1:14" x14ac:dyDescent="0.25">
      <c r="A99">
        <f t="shared" si="10"/>
        <v>58</v>
      </c>
      <c r="B99" s="17">
        <f t="shared" si="12"/>
        <v>78</v>
      </c>
      <c r="C99" s="19">
        <f t="shared" si="9"/>
        <v>477.90845536703654</v>
      </c>
      <c r="D99" s="20">
        <f t="shared" si="16"/>
        <v>470.49584922377284</v>
      </c>
      <c r="F99" s="5">
        <f t="shared" si="13"/>
        <v>7.4126061432637016</v>
      </c>
      <c r="G99" s="5">
        <f>F99+$D$12*G98</f>
        <v>11.649217595254386</v>
      </c>
      <c r="H99" s="5">
        <f t="shared" si="14"/>
        <v>1.3453457943772946</v>
      </c>
      <c r="I99" s="5"/>
      <c r="J99" s="5">
        <f t="shared" si="15"/>
        <v>13.45362404707371</v>
      </c>
      <c r="K99" s="3">
        <f t="shared" si="17"/>
        <v>181</v>
      </c>
      <c r="L99">
        <f>INT(F99*$D$9)</f>
        <v>88</v>
      </c>
      <c r="M99">
        <f>INT(G99*$D$10)</f>
        <v>93</v>
      </c>
      <c r="N99">
        <f>INT(H99*$D$11)</f>
        <v>0</v>
      </c>
    </row>
    <row r="100" spans="1:14" x14ac:dyDescent="0.25">
      <c r="A100">
        <f t="shared" si="10"/>
        <v>59</v>
      </c>
      <c r="B100" s="17">
        <f t="shared" si="12"/>
        <v>79</v>
      </c>
      <c r="C100" s="19">
        <f t="shared" si="9"/>
        <v>493.76799733187795</v>
      </c>
      <c r="D100" s="20">
        <f t="shared" si="16"/>
        <v>483.94947327084657</v>
      </c>
      <c r="F100" s="5">
        <f t="shared" si="13"/>
        <v>9.8185240610313826</v>
      </c>
      <c r="G100" s="5">
        <f>F100+$D$12*G99</f>
        <v>19.137898137234892</v>
      </c>
      <c r="H100" s="5">
        <f t="shared" si="14"/>
        <v>2.405917917767681</v>
      </c>
      <c r="I100" s="5"/>
      <c r="J100" s="5">
        <f t="shared" si="15"/>
        <v>16.431676725154983</v>
      </c>
      <c r="K100" s="3">
        <f t="shared" si="17"/>
        <v>270</v>
      </c>
      <c r="L100">
        <f>INT(F100*$D$9)</f>
        <v>117</v>
      </c>
      <c r="M100">
        <f>INT(G100*$D$10)</f>
        <v>153</v>
      </c>
      <c r="N100">
        <f>INT(H100*$D$11)</f>
        <v>0</v>
      </c>
    </row>
    <row r="101" spans="1:14" x14ac:dyDescent="0.25">
      <c r="A101">
        <f t="shared" si="10"/>
        <v>60</v>
      </c>
      <c r="B101" s="17">
        <f t="shared" si="12"/>
        <v>80</v>
      </c>
      <c r="C101" s="19">
        <f t="shared" si="9"/>
        <v>511.99999999999994</v>
      </c>
      <c r="D101" s="20">
        <f t="shared" si="16"/>
        <v>500.38114999600157</v>
      </c>
      <c r="F101" s="5">
        <f t="shared" si="13"/>
        <v>11.618850003998375</v>
      </c>
      <c r="G101" s="5">
        <f>F101+$D$12*G100</f>
        <v>26.929168513786287</v>
      </c>
      <c r="H101" s="5">
        <f t="shared" si="14"/>
        <v>1.8003259429669924</v>
      </c>
      <c r="I101" s="5"/>
      <c r="J101" s="5">
        <f t="shared" si="15"/>
        <v>18.814887722226779</v>
      </c>
      <c r="K101" s="3">
        <f t="shared" si="17"/>
        <v>354</v>
      </c>
      <c r="L101">
        <f>INT(F101*$D$9)</f>
        <v>139</v>
      </c>
      <c r="M101">
        <f>INT(G101*$D$10)</f>
        <v>215</v>
      </c>
      <c r="N101">
        <f>INT(H101*$D$11)</f>
        <v>0</v>
      </c>
    </row>
    <row r="102" spans="1:14" x14ac:dyDescent="0.25">
      <c r="A102">
        <f t="shared" si="10"/>
        <v>61</v>
      </c>
      <c r="B102" s="17">
        <f t="shared" si="12"/>
        <v>81</v>
      </c>
      <c r="C102" s="19">
        <f t="shared" si="9"/>
        <v>530.85003665687191</v>
      </c>
      <c r="D102" s="20">
        <f t="shared" si="16"/>
        <v>519.19603771822835</v>
      </c>
      <c r="F102" s="5">
        <f t="shared" si="13"/>
        <v>11.653998938643554</v>
      </c>
      <c r="G102" s="5">
        <f>F102+$D$12*G101</f>
        <v>33.19733374967258</v>
      </c>
      <c r="H102" s="5">
        <f t="shared" si="14"/>
        <v>3.5148934645178542E-2</v>
      </c>
      <c r="I102" s="5"/>
      <c r="J102" s="5">
        <f t="shared" si="15"/>
        <v>20.09975124224178</v>
      </c>
      <c r="K102" s="3">
        <f t="shared" si="17"/>
        <v>404</v>
      </c>
      <c r="L102">
        <f>INT(F102*$D$9)</f>
        <v>139</v>
      </c>
      <c r="M102">
        <f>INT(G102*$D$10)</f>
        <v>265</v>
      </c>
      <c r="N102">
        <f>INT(H102*$D$11)</f>
        <v>0</v>
      </c>
    </row>
    <row r="103" spans="1:14" x14ac:dyDescent="0.25">
      <c r="A103">
        <f t="shared" si="10"/>
        <v>62</v>
      </c>
      <c r="B103" s="17">
        <f t="shared" si="12"/>
        <v>82</v>
      </c>
      <c r="C103" s="19">
        <f t="shared" si="9"/>
        <v>548.44268564213326</v>
      </c>
      <c r="D103" s="20">
        <f t="shared" si="16"/>
        <v>539.29578896047019</v>
      </c>
      <c r="F103" s="5">
        <f t="shared" si="13"/>
        <v>9.1468966816630655</v>
      </c>
      <c r="G103" s="5">
        <f>F103+$D$12*G102</f>
        <v>35.704763681401133</v>
      </c>
      <c r="H103" s="5">
        <f t="shared" si="14"/>
        <v>-2.5071022569804882</v>
      </c>
      <c r="I103" s="5"/>
      <c r="J103" s="5">
        <f t="shared" si="15"/>
        <v>19.849433241279208</v>
      </c>
      <c r="K103" s="3">
        <f t="shared" si="17"/>
        <v>394</v>
      </c>
      <c r="L103">
        <f>INT(F103*$D$9)</f>
        <v>109</v>
      </c>
      <c r="M103">
        <f>INT(G103*$D$10)</f>
        <v>285</v>
      </c>
      <c r="N103">
        <f>INT(H103*$D$11)</f>
        <v>0</v>
      </c>
    </row>
    <row r="104" spans="1:14" x14ac:dyDescent="0.25">
      <c r="A104">
        <f t="shared" si="10"/>
        <v>63</v>
      </c>
      <c r="B104" s="17">
        <f t="shared" si="12"/>
        <v>83</v>
      </c>
      <c r="C104" s="19">
        <f t="shared" si="9"/>
        <v>562.96807064562176</v>
      </c>
      <c r="D104" s="20">
        <f t="shared" si="16"/>
        <v>559.14522220174945</v>
      </c>
      <c r="F104" s="5">
        <f t="shared" si="13"/>
        <v>3.8228484438723171</v>
      </c>
      <c r="G104" s="5">
        <f>F104+$D$12*G103</f>
        <v>32.386659388993223</v>
      </c>
      <c r="H104" s="5">
        <f t="shared" si="14"/>
        <v>-5.3240482377907483</v>
      </c>
      <c r="I104" s="5"/>
      <c r="J104" s="5">
        <f t="shared" si="15"/>
        <v>17.435595774162696</v>
      </c>
      <c r="K104" s="3">
        <f t="shared" si="17"/>
        <v>304</v>
      </c>
      <c r="L104">
        <f>INT(F104*$D$9)</f>
        <v>45</v>
      </c>
      <c r="M104">
        <f>INT(G104*$D$10)</f>
        <v>259</v>
      </c>
      <c r="N104">
        <f>INT(H104*$D$11)</f>
        <v>0</v>
      </c>
    </row>
    <row r="105" spans="1:14" x14ac:dyDescent="0.25">
      <c r="A105">
        <f t="shared" si="10"/>
        <v>64</v>
      </c>
      <c r="B105" s="17">
        <f t="shared" si="12"/>
        <v>84</v>
      </c>
      <c r="C105" s="19">
        <f t="shared" si="9"/>
        <v>572.86761704288983</v>
      </c>
      <c r="D105" s="20">
        <f t="shared" si="16"/>
        <v>576.58081797591217</v>
      </c>
      <c r="F105" s="5">
        <f t="shared" si="13"/>
        <v>-3.7132009330223354</v>
      </c>
      <c r="G105" s="5">
        <f>F105+$D$12*G104</f>
        <v>22.196126578172244</v>
      </c>
      <c r="H105" s="5">
        <f t="shared" si="14"/>
        <v>-7.5360493768946526</v>
      </c>
      <c r="I105" s="5"/>
      <c r="J105" s="5">
        <f t="shared" si="15"/>
        <v>11.489125293076057</v>
      </c>
      <c r="K105" s="3">
        <f t="shared" si="17"/>
        <v>132</v>
      </c>
      <c r="L105">
        <f>INT(F105*$D$9)</f>
        <v>-45</v>
      </c>
      <c r="M105">
        <f>INT(G105*$D$10)</f>
        <v>177</v>
      </c>
      <c r="N105">
        <f>INT(H105*$D$11)</f>
        <v>0</v>
      </c>
    </row>
    <row r="106" spans="1:14" x14ac:dyDescent="0.25">
      <c r="A106">
        <f t="shared" si="10"/>
        <v>65</v>
      </c>
      <c r="B106" s="17">
        <f t="shared" si="12"/>
        <v>85</v>
      </c>
      <c r="C106" s="19">
        <f t="shared" ref="C106:C145" si="18">$C$40+(A106*SIN(2*PI()*A106/20))</f>
        <v>577</v>
      </c>
      <c r="D106" s="20">
        <f t="shared" si="16"/>
        <v>588.06994326898825</v>
      </c>
      <c r="F106" s="5">
        <f t="shared" si="13"/>
        <v>-11.069943268988254</v>
      </c>
      <c r="G106" s="5">
        <f>F106+$D$12*G105</f>
        <v>6.6869579935495409</v>
      </c>
      <c r="H106" s="5">
        <f t="shared" si="14"/>
        <v>-7.3567423359659188</v>
      </c>
      <c r="I106" s="5"/>
      <c r="J106" s="5">
        <f t="shared" si="15"/>
        <v>-8.9442719099991592</v>
      </c>
      <c r="K106" s="3">
        <f t="shared" si="17"/>
        <v>-80</v>
      </c>
      <c r="L106">
        <f>INT(F106*$D$9)</f>
        <v>-133</v>
      </c>
      <c r="M106">
        <f>INT(G106*$D$10)</f>
        <v>53</v>
      </c>
      <c r="N106">
        <f>INT(H106*$D$11)</f>
        <v>0</v>
      </c>
    </row>
    <row r="107" spans="1:14" x14ac:dyDescent="0.25">
      <c r="A107">
        <f t="shared" ref="A107:A145" si="19">1+A106</f>
        <v>66</v>
      </c>
      <c r="B107" s="17">
        <f t="shared" si="12"/>
        <v>86</v>
      </c>
      <c r="C107" s="19">
        <f t="shared" si="18"/>
        <v>574.7697300754802</v>
      </c>
      <c r="D107" s="20">
        <f t="shared" si="16"/>
        <v>579.12567135898905</v>
      </c>
      <c r="F107" s="5">
        <f t="shared" si="13"/>
        <v>-4.3559412835088551</v>
      </c>
      <c r="G107" s="5">
        <f>F107+$D$12*G106</f>
        <v>0.99362511133077813</v>
      </c>
      <c r="H107" s="5">
        <f t="shared" si="14"/>
        <v>6.7140019854793991</v>
      </c>
      <c r="I107" s="5"/>
      <c r="J107" s="5">
        <f t="shared" si="15"/>
        <v>-6.7823299831252681</v>
      </c>
      <c r="K107" s="3">
        <f t="shared" si="17"/>
        <v>-46</v>
      </c>
      <c r="L107">
        <f>INT(F107*$D$9)</f>
        <v>-53</v>
      </c>
      <c r="M107">
        <f>INT(G107*$D$10)</f>
        <v>7</v>
      </c>
      <c r="N107">
        <f>INT(H107*$D$11)</f>
        <v>0</v>
      </c>
    </row>
    <row r="108" spans="1:14" x14ac:dyDescent="0.25">
      <c r="A108">
        <f t="shared" si="19"/>
        <v>67</v>
      </c>
      <c r="B108" s="17">
        <f t="shared" si="12"/>
        <v>87</v>
      </c>
      <c r="C108" s="19">
        <f t="shared" si="18"/>
        <v>566.20413862312159</v>
      </c>
      <c r="D108" s="20">
        <f t="shared" si="16"/>
        <v>572.34334137586382</v>
      </c>
      <c r="F108" s="5">
        <f t="shared" si="13"/>
        <v>-6.1392027527422215</v>
      </c>
      <c r="G108" s="5">
        <f>F108+$D$12*G107</f>
        <v>-5.344302663677599</v>
      </c>
      <c r="H108" s="5">
        <f t="shared" si="14"/>
        <v>-1.7832614692333664</v>
      </c>
      <c r="I108" s="5"/>
      <c r="J108" s="5">
        <f t="shared" si="15"/>
        <v>-10.816653826391969</v>
      </c>
      <c r="K108" s="3">
        <f t="shared" si="17"/>
        <v>-117</v>
      </c>
      <c r="L108">
        <f>INT(F108*$D$9)</f>
        <v>-74</v>
      </c>
      <c r="M108">
        <f>INT(G108*$D$10)</f>
        <v>-43</v>
      </c>
      <c r="N108">
        <f>INT(H108*$D$11)</f>
        <v>0</v>
      </c>
    </row>
    <row r="109" spans="1:14" x14ac:dyDescent="0.25">
      <c r="A109">
        <f t="shared" si="19"/>
        <v>68</v>
      </c>
      <c r="B109" s="17">
        <f t="shared" si="12"/>
        <v>88</v>
      </c>
      <c r="C109" s="19">
        <f t="shared" si="18"/>
        <v>551.96939715588826</v>
      </c>
      <c r="D109" s="20">
        <f t="shared" si="16"/>
        <v>561.52668754947183</v>
      </c>
      <c r="F109" s="5">
        <f t="shared" si="13"/>
        <v>-9.5572903935835711</v>
      </c>
      <c r="G109" s="5">
        <f>F109+$D$12*G108</f>
        <v>-13.83273252452565</v>
      </c>
      <c r="H109" s="5">
        <f t="shared" si="14"/>
        <v>-3.4180876408413496</v>
      </c>
      <c r="I109" s="5"/>
      <c r="J109" s="5">
        <f t="shared" si="15"/>
        <v>-15.033296378372908</v>
      </c>
      <c r="K109" s="3">
        <f t="shared" si="17"/>
        <v>-226</v>
      </c>
      <c r="L109">
        <f>INT(F109*$D$9)</f>
        <v>-115</v>
      </c>
      <c r="M109">
        <f>INT(G109*$D$10)</f>
        <v>-111</v>
      </c>
      <c r="N109">
        <f>INT(H109*$D$11)</f>
        <v>0</v>
      </c>
    </row>
    <row r="110" spans="1:14" x14ac:dyDescent="0.25">
      <c r="A110">
        <f t="shared" si="19"/>
        <v>69</v>
      </c>
      <c r="B110" s="17">
        <f t="shared" si="12"/>
        <v>89</v>
      </c>
      <c r="C110" s="19">
        <f t="shared" si="18"/>
        <v>533.32217261187134</v>
      </c>
      <c r="D110" s="20">
        <f t="shared" si="16"/>
        <v>546.49339117109889</v>
      </c>
      <c r="F110" s="5">
        <f t="shared" si="13"/>
        <v>-13.171218559227555</v>
      </c>
      <c r="G110" s="5">
        <f>F110+$D$12*G109</f>
        <v>-24.237404578848075</v>
      </c>
      <c r="H110" s="5">
        <f t="shared" si="14"/>
        <v>-3.6139281656439834</v>
      </c>
      <c r="I110" s="5"/>
      <c r="J110" s="5">
        <f t="shared" si="15"/>
        <v>-18.788294228055936</v>
      </c>
      <c r="K110" s="3">
        <f t="shared" si="17"/>
        <v>-353</v>
      </c>
      <c r="L110">
        <f>INT(F110*$D$9)</f>
        <v>-159</v>
      </c>
      <c r="M110">
        <f>INT(G110*$D$10)</f>
        <v>-194</v>
      </c>
      <c r="N110">
        <f>INT(H110*$D$11)</f>
        <v>0</v>
      </c>
    </row>
    <row r="111" spans="1:14" x14ac:dyDescent="0.25">
      <c r="A111">
        <f t="shared" si="19"/>
        <v>70</v>
      </c>
      <c r="B111" s="17">
        <f t="shared" si="12"/>
        <v>90</v>
      </c>
      <c r="C111" s="19">
        <f t="shared" si="18"/>
        <v>512.00000000000011</v>
      </c>
      <c r="D111" s="20">
        <f t="shared" si="16"/>
        <v>527.70509694304292</v>
      </c>
      <c r="F111" s="5">
        <f t="shared" si="13"/>
        <v>-15.705096943042804</v>
      </c>
      <c r="G111" s="5">
        <f>F111+$D$12*G110</f>
        <v>-35.095020606121267</v>
      </c>
      <c r="H111" s="5">
        <f t="shared" si="14"/>
        <v>-2.5338783838152494</v>
      </c>
      <c r="I111" s="5"/>
      <c r="J111" s="5">
        <f t="shared" si="15"/>
        <v>-21.679483388678801</v>
      </c>
      <c r="K111" s="3">
        <f t="shared" si="17"/>
        <v>-470</v>
      </c>
      <c r="L111">
        <f>INT(F111*$D$9)</f>
        <v>-189</v>
      </c>
      <c r="M111">
        <f>INT(G111*$D$10)</f>
        <v>-281</v>
      </c>
      <c r="N111">
        <f>INT(H111*$D$11)</f>
        <v>0</v>
      </c>
    </row>
    <row r="112" spans="1:14" x14ac:dyDescent="0.25">
      <c r="A112">
        <f t="shared" si="19"/>
        <v>71</v>
      </c>
      <c r="B112" s="17">
        <f t="shared" si="12"/>
        <v>91</v>
      </c>
      <c r="C112" s="19">
        <f t="shared" si="18"/>
        <v>490.05979339937869</v>
      </c>
      <c r="D112" s="20">
        <f t="shared" si="16"/>
        <v>506.0256135543641</v>
      </c>
      <c r="F112" s="5">
        <f t="shared" si="13"/>
        <v>-15.965820154985408</v>
      </c>
      <c r="G112" s="5">
        <f>F112+$D$12*G111</f>
        <v>-44.041836639882419</v>
      </c>
      <c r="H112" s="5">
        <f t="shared" si="14"/>
        <v>-0.26072321194260439</v>
      </c>
      <c r="I112" s="5"/>
      <c r="J112" s="5">
        <f t="shared" si="15"/>
        <v>-23.345235059857504</v>
      </c>
      <c r="K112" s="3">
        <f t="shared" si="17"/>
        <v>-545</v>
      </c>
      <c r="L112">
        <f>INT(F112*$D$9)</f>
        <v>-192</v>
      </c>
      <c r="M112">
        <f>INT(G112*$D$10)</f>
        <v>-353</v>
      </c>
      <c r="N112">
        <f>INT(H112*$D$11)</f>
        <v>0</v>
      </c>
    </row>
    <row r="113" spans="1:14" x14ac:dyDescent="0.25">
      <c r="A113">
        <f t="shared" si="19"/>
        <v>72</v>
      </c>
      <c r="B113" s="17">
        <f t="shared" si="12"/>
        <v>92</v>
      </c>
      <c r="C113" s="19">
        <f t="shared" si="18"/>
        <v>469.679461834942</v>
      </c>
      <c r="D113" s="20">
        <f t="shared" si="16"/>
        <v>482.68037849450661</v>
      </c>
      <c r="F113" s="5">
        <f t="shared" si="13"/>
        <v>-13.000916659564609</v>
      </c>
      <c r="G113" s="5">
        <f>F113+$D$12*G112</f>
        <v>-48.234385971470545</v>
      </c>
      <c r="H113" s="5">
        <f t="shared" si="14"/>
        <v>2.9649034954207991</v>
      </c>
      <c r="I113" s="5"/>
      <c r="J113" s="5">
        <f t="shared" si="15"/>
        <v>-23.302360395462088</v>
      </c>
      <c r="K113" s="3">
        <f t="shared" si="17"/>
        <v>-543</v>
      </c>
      <c r="L113">
        <f>INT(F113*$D$9)</f>
        <v>-157</v>
      </c>
      <c r="M113">
        <f>INT(G113*$D$10)</f>
        <v>-386</v>
      </c>
      <c r="N113">
        <f>INT(H113*$D$11)</f>
        <v>0</v>
      </c>
    </row>
    <row r="114" spans="1:14" x14ac:dyDescent="0.25">
      <c r="A114">
        <f t="shared" si="19"/>
        <v>73</v>
      </c>
      <c r="B114" s="17">
        <f t="shared" si="12"/>
        <v>93</v>
      </c>
      <c r="C114" s="19">
        <f t="shared" si="18"/>
        <v>452.94175941062895</v>
      </c>
      <c r="D114" s="20">
        <f t="shared" si="16"/>
        <v>459.37801809904454</v>
      </c>
      <c r="F114" s="5">
        <f t="shared" si="13"/>
        <v>-6.4362586884155917</v>
      </c>
      <c r="G114" s="5">
        <f>F114+$D$12*G113</f>
        <v>-45.02376746559203</v>
      </c>
      <c r="H114" s="5">
        <f t="shared" si="14"/>
        <v>6.5646579711490176</v>
      </c>
      <c r="I114" s="5"/>
      <c r="J114" s="5">
        <f t="shared" si="15"/>
        <v>-20.952326839756964</v>
      </c>
      <c r="K114" s="3">
        <f t="shared" si="17"/>
        <v>-439</v>
      </c>
      <c r="L114">
        <f>INT(F114*$D$9)</f>
        <v>-78</v>
      </c>
      <c r="M114">
        <f>INT(G114*$D$10)</f>
        <v>-361</v>
      </c>
      <c r="N114">
        <f>INT(H114*$D$11)</f>
        <v>0</v>
      </c>
    </row>
    <row r="115" spans="1:14" x14ac:dyDescent="0.25">
      <c r="A115">
        <f t="shared" si="19"/>
        <v>74</v>
      </c>
      <c r="B115" s="17">
        <f t="shared" si="12"/>
        <v>94</v>
      </c>
      <c r="C115" s="19">
        <f t="shared" si="18"/>
        <v>441.62181779415869</v>
      </c>
      <c r="D115" s="20">
        <f t="shared" si="16"/>
        <v>438.42569125928759</v>
      </c>
      <c r="F115" s="5">
        <f t="shared" si="13"/>
        <v>3.1961265348710981</v>
      </c>
      <c r="G115" s="5">
        <f>F115+$D$12*G114</f>
        <v>-32.822887437602525</v>
      </c>
      <c r="H115" s="5">
        <f t="shared" si="14"/>
        <v>9.6323852232866898</v>
      </c>
      <c r="I115" s="5"/>
      <c r="J115" s="5">
        <f t="shared" si="15"/>
        <v>-15</v>
      </c>
      <c r="K115" s="3">
        <f t="shared" si="17"/>
        <v>-225</v>
      </c>
      <c r="L115">
        <f>INT(F115*$D$9)</f>
        <v>38</v>
      </c>
      <c r="M115">
        <f>INT(G115*$D$10)</f>
        <v>-263</v>
      </c>
      <c r="N115">
        <f>INT(H115*$D$11)</f>
        <v>0</v>
      </c>
    </row>
    <row r="116" spans="1:14" x14ac:dyDescent="0.25">
      <c r="A116">
        <f t="shared" si="19"/>
        <v>75</v>
      </c>
      <c r="B116" s="17">
        <f t="shared" si="12"/>
        <v>95</v>
      </c>
      <c r="C116" s="19">
        <f t="shared" si="18"/>
        <v>437</v>
      </c>
      <c r="D116" s="20">
        <f t="shared" si="16"/>
        <v>423.42569125928759</v>
      </c>
      <c r="F116" s="5">
        <f t="shared" si="13"/>
        <v>13.574308740712411</v>
      </c>
      <c r="G116" s="5">
        <f>F116+$D$12*G115</f>
        <v>-12.684001209369612</v>
      </c>
      <c r="H116" s="5">
        <f t="shared" si="14"/>
        <v>10.378182205841313</v>
      </c>
      <c r="I116" s="5"/>
      <c r="J116" s="5">
        <f t="shared" si="15"/>
        <v>7.745966692414834</v>
      </c>
      <c r="K116" s="3">
        <f t="shared" si="17"/>
        <v>60</v>
      </c>
      <c r="L116">
        <f>INT(F116*$D$9)</f>
        <v>162</v>
      </c>
      <c r="M116">
        <f>INT(G116*$D$10)</f>
        <v>-102</v>
      </c>
      <c r="N116">
        <f>INT(H116*$D$11)</f>
        <v>0</v>
      </c>
    </row>
    <row r="117" spans="1:14" x14ac:dyDescent="0.25">
      <c r="A117">
        <f t="shared" si="19"/>
        <v>76</v>
      </c>
      <c r="B117" s="17">
        <f t="shared" si="12"/>
        <v>96</v>
      </c>
      <c r="C117" s="19">
        <f t="shared" si="18"/>
        <v>439.71970476156832</v>
      </c>
      <c r="D117" s="20">
        <f t="shared" si="16"/>
        <v>431.1716579517024</v>
      </c>
      <c r="F117" s="5">
        <f t="shared" si="13"/>
        <v>8.548046809865923</v>
      </c>
      <c r="G117" s="5">
        <f>F117+$D$12*G116</f>
        <v>-1.5991541576297674</v>
      </c>
      <c r="H117" s="5">
        <f t="shared" si="14"/>
        <v>-5.0262619308464878</v>
      </c>
      <c r="I117" s="5"/>
      <c r="J117" s="5">
        <f t="shared" si="15"/>
        <v>9.4339811320566032</v>
      </c>
      <c r="K117" s="3">
        <f t="shared" si="17"/>
        <v>89</v>
      </c>
      <c r="L117">
        <f>INT(F117*$D$9)</f>
        <v>102</v>
      </c>
      <c r="M117">
        <f>INT(G117*$D$10)</f>
        <v>-13</v>
      </c>
      <c r="N117">
        <f>INT(H117*$D$11)</f>
        <v>0</v>
      </c>
    </row>
    <row r="118" spans="1:14" x14ac:dyDescent="0.25">
      <c r="A118">
        <f t="shared" si="19"/>
        <v>77</v>
      </c>
      <c r="B118" s="17">
        <f t="shared" si="12"/>
        <v>97</v>
      </c>
      <c r="C118" s="19">
        <f t="shared" si="18"/>
        <v>449.70569143312912</v>
      </c>
      <c r="D118" s="20">
        <f t="shared" si="16"/>
        <v>440.605639083759</v>
      </c>
      <c r="F118" s="5">
        <f t="shared" si="13"/>
        <v>9.1000523493701166</v>
      </c>
      <c r="G118" s="5">
        <f>F118+$D$12*G117</f>
        <v>7.8207290232663027</v>
      </c>
      <c r="H118" s="5">
        <f t="shared" si="14"/>
        <v>0.55200553950419362</v>
      </c>
      <c r="I118" s="5"/>
      <c r="J118" s="5">
        <f t="shared" si="15"/>
        <v>13.076696830622021</v>
      </c>
      <c r="K118" s="3">
        <f t="shared" si="17"/>
        <v>171</v>
      </c>
      <c r="L118">
        <f>INT(F118*$D$9)</f>
        <v>109</v>
      </c>
      <c r="M118">
        <f>INT(G118*$D$10)</f>
        <v>62</v>
      </c>
      <c r="N118">
        <f>INT(H118*$D$11)</f>
        <v>0</v>
      </c>
    </row>
    <row r="119" spans="1:14" x14ac:dyDescent="0.25">
      <c r="A119">
        <f t="shared" si="19"/>
        <v>78</v>
      </c>
      <c r="B119" s="17">
        <f t="shared" si="12"/>
        <v>98</v>
      </c>
      <c r="C119" s="19">
        <f t="shared" si="18"/>
        <v>466.15275032118706</v>
      </c>
      <c r="D119" s="20">
        <f t="shared" si="16"/>
        <v>453.68233591438104</v>
      </c>
      <c r="F119" s="5">
        <f t="shared" si="13"/>
        <v>12.470414406806015</v>
      </c>
      <c r="G119" s="5">
        <f>F119+$D$12*G118</f>
        <v>18.726997625419056</v>
      </c>
      <c r="H119" s="5">
        <f t="shared" si="14"/>
        <v>3.3703620574358979</v>
      </c>
      <c r="I119" s="5"/>
      <c r="J119" s="5">
        <f t="shared" si="15"/>
        <v>17.262676501632068</v>
      </c>
      <c r="K119" s="3">
        <f t="shared" si="17"/>
        <v>298</v>
      </c>
      <c r="L119">
        <f>INT(F119*$D$9)</f>
        <v>149</v>
      </c>
      <c r="M119">
        <f>INT(G119*$D$10)</f>
        <v>149</v>
      </c>
      <c r="N119">
        <f>INT(H119*$D$11)</f>
        <v>0</v>
      </c>
    </row>
    <row r="120" spans="1:14" x14ac:dyDescent="0.25">
      <c r="A120">
        <f t="shared" si="19"/>
        <v>79</v>
      </c>
      <c r="B120" s="17">
        <f t="shared" si="12"/>
        <v>99</v>
      </c>
      <c r="C120" s="19">
        <f t="shared" si="18"/>
        <v>487.5876574443792</v>
      </c>
      <c r="D120" s="20">
        <f t="shared" si="16"/>
        <v>470.94501241601313</v>
      </c>
      <c r="F120" s="5">
        <f t="shared" ref="F120:F145" si="20">C120-D120</f>
        <v>16.642645028366076</v>
      </c>
      <c r="G120" s="5">
        <f>F120+$D$12*G119</f>
        <v>31.624243128701323</v>
      </c>
      <c r="H120" s="5">
        <f t="shared" si="14"/>
        <v>4.1722306215600611</v>
      </c>
      <c r="I120" s="5"/>
      <c r="J120" s="5">
        <f t="shared" si="15"/>
        <v>21.236760581595302</v>
      </c>
      <c r="K120" s="3">
        <f t="shared" si="17"/>
        <v>451</v>
      </c>
      <c r="L120">
        <f>INT(F120*$D$9)</f>
        <v>199</v>
      </c>
      <c r="M120">
        <f>INT(G120*$D$10)</f>
        <v>252</v>
      </c>
      <c r="N120">
        <f>INT(H120*$D$11)</f>
        <v>0</v>
      </c>
    </row>
    <row r="121" spans="1:14" x14ac:dyDescent="0.25">
      <c r="A121">
        <f t="shared" si="19"/>
        <v>80</v>
      </c>
      <c r="B121" s="17">
        <f t="shared" si="12"/>
        <v>100</v>
      </c>
      <c r="C121" s="19">
        <f t="shared" si="18"/>
        <v>511.99999999999994</v>
      </c>
      <c r="D121" s="20">
        <f t="shared" si="16"/>
        <v>492.18177299760845</v>
      </c>
      <c r="F121" s="5">
        <f t="shared" si="20"/>
        <v>19.818227002391495</v>
      </c>
      <c r="G121" s="5">
        <f>F121+$D$12*G120</f>
        <v>45.11762150535256</v>
      </c>
      <c r="H121" s="5">
        <f t="shared" si="14"/>
        <v>3.1755819740254196</v>
      </c>
      <c r="I121" s="5"/>
      <c r="J121" s="5">
        <f t="shared" si="15"/>
        <v>24.433583445741231</v>
      </c>
      <c r="K121" s="3">
        <f t="shared" si="17"/>
        <v>597</v>
      </c>
      <c r="L121">
        <f>INT(F121*$D$9)</f>
        <v>237</v>
      </c>
      <c r="M121">
        <f>INT(G121*$D$10)</f>
        <v>360</v>
      </c>
      <c r="N121">
        <f>INT(H121*$D$11)</f>
        <v>0</v>
      </c>
    </row>
    <row r="122" spans="1:14" x14ac:dyDescent="0.25">
      <c r="A122">
        <f t="shared" si="19"/>
        <v>81</v>
      </c>
      <c r="B122" s="17">
        <f t="shared" si="12"/>
        <v>101</v>
      </c>
      <c r="C122" s="19">
        <f t="shared" si="18"/>
        <v>537.03037654437048</v>
      </c>
      <c r="D122" s="20">
        <f t="shared" si="16"/>
        <v>516.6153564433497</v>
      </c>
      <c r="F122" s="5">
        <f t="shared" si="20"/>
        <v>20.415020101020787</v>
      </c>
      <c r="G122" s="5">
        <f>F122+$D$12*G121</f>
        <v>56.509117305302837</v>
      </c>
      <c r="H122" s="5">
        <f t="shared" si="14"/>
        <v>0.59679309862929131</v>
      </c>
      <c r="I122" s="5"/>
      <c r="J122" s="5">
        <f t="shared" si="15"/>
        <v>26.381811916545839</v>
      </c>
      <c r="K122" s="3">
        <f t="shared" si="17"/>
        <v>696</v>
      </c>
      <c r="L122">
        <f>INT(F122*$D$9)</f>
        <v>244</v>
      </c>
      <c r="M122">
        <f>INT(G122*$D$10)</f>
        <v>452</v>
      </c>
      <c r="N122">
        <f>INT(H122*$D$11)</f>
        <v>0</v>
      </c>
    </row>
    <row r="123" spans="1:14" x14ac:dyDescent="0.25">
      <c r="A123">
        <f t="shared" si="19"/>
        <v>82</v>
      </c>
      <c r="B123" s="17">
        <f t="shared" si="12"/>
        <v>102</v>
      </c>
      <c r="C123" s="19">
        <f t="shared" si="18"/>
        <v>560.19839068798251</v>
      </c>
      <c r="D123" s="20">
        <f t="shared" si="16"/>
        <v>542.99716835989557</v>
      </c>
      <c r="F123" s="5">
        <f t="shared" si="20"/>
        <v>17.201222328086942</v>
      </c>
      <c r="G123" s="5">
        <f>F123+$D$12*G122</f>
        <v>62.408516172329215</v>
      </c>
      <c r="H123" s="5">
        <f t="shared" si="14"/>
        <v>-3.2137977729338445</v>
      </c>
      <c r="I123" s="5"/>
      <c r="J123" s="5">
        <f t="shared" si="15"/>
        <v>26.551836094703507</v>
      </c>
      <c r="K123" s="3">
        <f t="shared" si="17"/>
        <v>705</v>
      </c>
      <c r="L123">
        <f>INT(F123*$D$9)</f>
        <v>206</v>
      </c>
      <c r="M123">
        <f>INT(G123*$D$10)</f>
        <v>499</v>
      </c>
      <c r="N123">
        <f>INT(H123*$D$11)</f>
        <v>0</v>
      </c>
    </row>
    <row r="124" spans="1:14" x14ac:dyDescent="0.25">
      <c r="A124">
        <f t="shared" si="19"/>
        <v>83</v>
      </c>
      <c r="B124" s="17">
        <f t="shared" si="12"/>
        <v>103</v>
      </c>
      <c r="C124" s="19">
        <f t="shared" si="18"/>
        <v>579.14841053312068</v>
      </c>
      <c r="D124" s="20">
        <f t="shared" si="16"/>
        <v>569.54900445459907</v>
      </c>
      <c r="F124" s="5">
        <f t="shared" si="20"/>
        <v>9.5994060785216107</v>
      </c>
      <c r="G124" s="5">
        <f>F124+$D$12*G123</f>
        <v>59.526219016384985</v>
      </c>
      <c r="H124" s="5">
        <f t="shared" si="14"/>
        <v>-7.6018162495653314</v>
      </c>
      <c r="I124" s="5"/>
      <c r="J124" s="5">
        <f t="shared" si="15"/>
        <v>24.310491562286437</v>
      </c>
      <c r="K124" s="3">
        <f t="shared" si="17"/>
        <v>591</v>
      </c>
      <c r="L124">
        <f>INT(F124*$D$9)</f>
        <v>115</v>
      </c>
      <c r="M124">
        <f>INT(G124*$D$10)</f>
        <v>476</v>
      </c>
      <c r="N124">
        <f>INT(H124*$D$11)</f>
        <v>0</v>
      </c>
    </row>
    <row r="125" spans="1:14" x14ac:dyDescent="0.25">
      <c r="A125">
        <f t="shared" si="19"/>
        <v>84</v>
      </c>
      <c r="B125" s="17">
        <f t="shared" si="12"/>
        <v>104</v>
      </c>
      <c r="C125" s="19">
        <f t="shared" si="18"/>
        <v>591.88874736879291</v>
      </c>
      <c r="D125" s="20">
        <f t="shared" si="16"/>
        <v>593.85949601688549</v>
      </c>
      <c r="F125" s="5">
        <f t="shared" si="20"/>
        <v>-1.9707486480925809</v>
      </c>
      <c r="G125" s="5">
        <f>F125+$D$12*G124</f>
        <v>45.650226565015409</v>
      </c>
      <c r="H125" s="5">
        <f t="shared" si="14"/>
        <v>-11.570154726614192</v>
      </c>
      <c r="I125" s="5"/>
      <c r="J125" s="5">
        <f t="shared" si="15"/>
        <v>18.466185312619388</v>
      </c>
      <c r="K125" s="3">
        <f t="shared" si="17"/>
        <v>341</v>
      </c>
      <c r="L125">
        <f>INT(F125*$D$9)</f>
        <v>-24</v>
      </c>
      <c r="M125">
        <f>INT(G125*$D$10)</f>
        <v>365</v>
      </c>
      <c r="N125">
        <f>INT(H125*$D$11)</f>
        <v>0</v>
      </c>
    </row>
    <row r="126" spans="1:14" x14ac:dyDescent="0.25">
      <c r="A126">
        <f t="shared" si="19"/>
        <v>85</v>
      </c>
      <c r="B126" s="17">
        <f t="shared" si="12"/>
        <v>105</v>
      </c>
      <c r="C126" s="19">
        <f t="shared" si="18"/>
        <v>597</v>
      </c>
      <c r="D126" s="20">
        <f t="shared" si="16"/>
        <v>612.32568132950485</v>
      </c>
      <c r="F126" s="5">
        <f t="shared" si="20"/>
        <v>-15.325681329504846</v>
      </c>
      <c r="G126" s="5">
        <f>F126+$D$12*G125</f>
        <v>21.194499922507482</v>
      </c>
      <c r="H126" s="5">
        <f t="shared" si="14"/>
        <v>-13.354932681412265</v>
      </c>
      <c r="I126" s="5"/>
      <c r="J126" s="5">
        <f t="shared" si="15"/>
        <v>-3.872983346207417</v>
      </c>
      <c r="K126" s="3">
        <f t="shared" si="17"/>
        <v>-15</v>
      </c>
      <c r="L126">
        <f>INT(F126*$D$9)</f>
        <v>-184</v>
      </c>
      <c r="M126">
        <f>INT(G126*$D$10)</f>
        <v>169</v>
      </c>
      <c r="N126">
        <f>INT(H126*$D$11)</f>
        <v>0</v>
      </c>
    </row>
    <row r="127" spans="1:14" x14ac:dyDescent="0.25">
      <c r="A127">
        <f t="shared" si="19"/>
        <v>86</v>
      </c>
      <c r="B127" s="17">
        <f t="shared" si="12"/>
        <v>106</v>
      </c>
      <c r="C127" s="19">
        <f t="shared" si="18"/>
        <v>593.79086040138327</v>
      </c>
      <c r="D127" s="20">
        <f t="shared" si="16"/>
        <v>608.45269798329741</v>
      </c>
      <c r="F127" s="5">
        <f t="shared" si="20"/>
        <v>-14.661837581914142</v>
      </c>
      <c r="G127" s="5">
        <f>F127+$D$12*G126</f>
        <v>2.2937623560918432</v>
      </c>
      <c r="H127" s="5">
        <f t="shared" si="14"/>
        <v>0.66384374759070397</v>
      </c>
      <c r="I127" s="5"/>
      <c r="J127" s="5">
        <f t="shared" si="15"/>
        <v>-12.569805089976535</v>
      </c>
      <c r="K127" s="3">
        <f t="shared" si="17"/>
        <v>-158</v>
      </c>
      <c r="L127">
        <f>INT(F127*$D$9)</f>
        <v>-176</v>
      </c>
      <c r="M127">
        <f>INT(G127*$D$10)</f>
        <v>18</v>
      </c>
      <c r="N127">
        <f>INT(H127*$D$11)</f>
        <v>0</v>
      </c>
    </row>
    <row r="128" spans="1:14" x14ac:dyDescent="0.25">
      <c r="A128">
        <f t="shared" si="19"/>
        <v>87</v>
      </c>
      <c r="B128" s="17">
        <f t="shared" si="12"/>
        <v>107</v>
      </c>
      <c r="C128" s="19">
        <f t="shared" si="18"/>
        <v>582.38447851062051</v>
      </c>
      <c r="D128" s="20">
        <f t="shared" si="16"/>
        <v>595.8828928933209</v>
      </c>
      <c r="F128" s="5">
        <f t="shared" si="20"/>
        <v>-13.498414382700389</v>
      </c>
      <c r="G128" s="5">
        <f>F128+$D$12*G127</f>
        <v>-11.663404497826914</v>
      </c>
      <c r="H128" s="5">
        <f t="shared" si="14"/>
        <v>1.1634231992137529</v>
      </c>
      <c r="I128" s="5"/>
      <c r="J128" s="5">
        <f t="shared" si="15"/>
        <v>-16</v>
      </c>
      <c r="K128" s="3">
        <f t="shared" si="17"/>
        <v>-256</v>
      </c>
      <c r="L128">
        <f>INT(F128*$D$9)</f>
        <v>-162</v>
      </c>
      <c r="M128">
        <f>INT(G128*$D$10)</f>
        <v>-94</v>
      </c>
      <c r="N128">
        <f>INT(H128*$D$11)</f>
        <v>0</v>
      </c>
    </row>
    <row r="129" spans="1:14" x14ac:dyDescent="0.25">
      <c r="A129">
        <f t="shared" si="19"/>
        <v>88</v>
      </c>
      <c r="B129" s="17">
        <f t="shared" si="12"/>
        <v>108</v>
      </c>
      <c r="C129" s="19">
        <f t="shared" si="18"/>
        <v>563.72510220173797</v>
      </c>
      <c r="D129" s="20">
        <f t="shared" si="16"/>
        <v>579.8828928933209</v>
      </c>
      <c r="F129" s="5">
        <f t="shared" si="20"/>
        <v>-16.157790691582932</v>
      </c>
      <c r="G129" s="5">
        <f>F129+$D$12*G128</f>
        <v>-25.488514289844463</v>
      </c>
      <c r="H129" s="5">
        <f t="shared" si="14"/>
        <v>-2.6593763088825426</v>
      </c>
      <c r="I129" s="5"/>
      <c r="J129" s="5">
        <f t="shared" si="15"/>
        <v>-19.949937343260004</v>
      </c>
      <c r="K129" s="3">
        <f t="shared" si="17"/>
        <v>-398</v>
      </c>
      <c r="L129">
        <f>INT(F129*$D$9)</f>
        <v>-194</v>
      </c>
      <c r="M129">
        <f>INT(G129*$D$10)</f>
        <v>-204</v>
      </c>
      <c r="N129">
        <f>INT(H129*$D$11)</f>
        <v>0</v>
      </c>
    </row>
    <row r="130" spans="1:14" x14ac:dyDescent="0.25">
      <c r="A130">
        <f t="shared" si="19"/>
        <v>89</v>
      </c>
      <c r="B130" s="17">
        <f t="shared" si="12"/>
        <v>109</v>
      </c>
      <c r="C130" s="19">
        <f t="shared" si="18"/>
        <v>539.50251249937025</v>
      </c>
      <c r="D130" s="20">
        <f t="shared" si="16"/>
        <v>559.93295555006091</v>
      </c>
      <c r="F130" s="5">
        <f t="shared" si="20"/>
        <v>-20.430443050690656</v>
      </c>
      <c r="G130" s="5">
        <f>F130+$D$12*G129</f>
        <v>-40.821254482566232</v>
      </c>
      <c r="H130" s="5">
        <f t="shared" si="14"/>
        <v>-4.2726523591077239</v>
      </c>
      <c r="I130" s="5"/>
      <c r="J130" s="5">
        <f t="shared" si="15"/>
        <v>-23.937418407171648</v>
      </c>
      <c r="K130" s="3">
        <f t="shared" si="17"/>
        <v>-573</v>
      </c>
      <c r="L130">
        <f>INT(F130*$D$9)</f>
        <v>-246</v>
      </c>
      <c r="M130">
        <f>INT(G130*$D$10)</f>
        <v>-327</v>
      </c>
      <c r="N130">
        <f>INT(H130*$D$11)</f>
        <v>0</v>
      </c>
    </row>
    <row r="131" spans="1:14" x14ac:dyDescent="0.25">
      <c r="A131">
        <f t="shared" si="19"/>
        <v>90</v>
      </c>
      <c r="B131" s="17">
        <f t="shared" si="12"/>
        <v>110</v>
      </c>
      <c r="C131" s="19">
        <f t="shared" si="18"/>
        <v>512.00000000000011</v>
      </c>
      <c r="D131" s="20">
        <f t="shared" si="16"/>
        <v>535.99553714288925</v>
      </c>
      <c r="F131" s="5">
        <f t="shared" si="20"/>
        <v>-23.995537142889134</v>
      </c>
      <c r="G131" s="5">
        <f>F131+$D$12*G130</f>
        <v>-56.652540728942121</v>
      </c>
      <c r="H131" s="5">
        <f t="shared" si="14"/>
        <v>-3.5650940921984784</v>
      </c>
      <c r="I131" s="5"/>
      <c r="J131" s="5">
        <f t="shared" si="15"/>
        <v>-27.239676943752471</v>
      </c>
      <c r="K131" s="3">
        <f t="shared" si="17"/>
        <v>-742</v>
      </c>
      <c r="L131">
        <f>INT(F131*$D$9)</f>
        <v>-288</v>
      </c>
      <c r="M131">
        <f>INT(G131*$D$10)</f>
        <v>-454</v>
      </c>
      <c r="N131">
        <f>INT(H131*$D$11)</f>
        <v>0</v>
      </c>
    </row>
    <row r="132" spans="1:14" x14ac:dyDescent="0.25">
      <c r="A132">
        <f t="shared" si="19"/>
        <v>91</v>
      </c>
      <c r="B132" s="17">
        <f t="shared" si="12"/>
        <v>111</v>
      </c>
      <c r="C132" s="19">
        <f t="shared" si="18"/>
        <v>483.87945351188006</v>
      </c>
      <c r="D132" s="20">
        <f t="shared" si="16"/>
        <v>508.75586019913681</v>
      </c>
      <c r="F132" s="5">
        <f t="shared" si="20"/>
        <v>-24.876406687256747</v>
      </c>
      <c r="G132" s="5">
        <f>F132+$D$12*G131</f>
        <v>-70.198439270410447</v>
      </c>
      <c r="H132" s="5">
        <f t="shared" si="14"/>
        <v>-0.88086954436761289</v>
      </c>
      <c r="I132" s="5"/>
      <c r="J132" s="5">
        <f t="shared" si="15"/>
        <v>-29.34280150224242</v>
      </c>
      <c r="K132" s="3">
        <f t="shared" si="17"/>
        <v>-861</v>
      </c>
      <c r="L132">
        <f>INT(F132*$D$9)</f>
        <v>-299</v>
      </c>
      <c r="M132">
        <f>INT(G132*$D$10)</f>
        <v>-562</v>
      </c>
      <c r="N132">
        <f>INT(H132*$D$11)</f>
        <v>0</v>
      </c>
    </row>
    <row r="133" spans="1:14" x14ac:dyDescent="0.25">
      <c r="A133">
        <f t="shared" si="19"/>
        <v>92</v>
      </c>
      <c r="B133" s="17">
        <f t="shared" si="12"/>
        <v>112</v>
      </c>
      <c r="C133" s="19">
        <f t="shared" si="18"/>
        <v>457.92375678909252</v>
      </c>
      <c r="D133" s="20">
        <f t="shared" si="16"/>
        <v>479.41305869689438</v>
      </c>
      <c r="F133" s="5">
        <f t="shared" si="20"/>
        <v>-21.48930190780186</v>
      </c>
      <c r="G133" s="5">
        <f>F133+$D$12*G132</f>
        <v>-77.648053324130217</v>
      </c>
      <c r="H133" s="5">
        <f t="shared" si="14"/>
        <v>3.3871047794548872</v>
      </c>
      <c r="I133" s="5"/>
      <c r="J133" s="5">
        <f t="shared" si="15"/>
        <v>-29.664793948382652</v>
      </c>
      <c r="K133" s="3">
        <f t="shared" si="17"/>
        <v>-880</v>
      </c>
      <c r="L133">
        <f>INT(F133*$D$9)</f>
        <v>-258</v>
      </c>
      <c r="M133">
        <f>INT(G133*$D$10)</f>
        <v>-622</v>
      </c>
      <c r="N133">
        <f>INT(H133*$D$11)</f>
        <v>0</v>
      </c>
    </row>
    <row r="134" spans="1:14" x14ac:dyDescent="0.25">
      <c r="A134">
        <f t="shared" si="19"/>
        <v>93</v>
      </c>
      <c r="B134" s="17">
        <f t="shared" si="12"/>
        <v>113</v>
      </c>
      <c r="C134" s="19">
        <f t="shared" si="18"/>
        <v>436.76141952313003</v>
      </c>
      <c r="D134" s="20">
        <f t="shared" si="16"/>
        <v>449.7482647485117</v>
      </c>
      <c r="F134" s="5">
        <f t="shared" si="20"/>
        <v>-12.986845225381671</v>
      </c>
      <c r="G134" s="5">
        <f>F134+$D$12*G133</f>
        <v>-75.10528788468585</v>
      </c>
      <c r="H134" s="5">
        <f t="shared" si="14"/>
        <v>8.5024566824201884</v>
      </c>
      <c r="I134" s="5"/>
      <c r="J134" s="5">
        <f t="shared" si="15"/>
        <v>-27.513632984395208</v>
      </c>
      <c r="K134" s="3">
        <f t="shared" si="17"/>
        <v>-757</v>
      </c>
      <c r="L134">
        <f>INT(F134*$D$9)</f>
        <v>-156</v>
      </c>
      <c r="M134">
        <f>INT(G134*$D$10)</f>
        <v>-601</v>
      </c>
      <c r="N134">
        <f>INT(H134*$D$11)</f>
        <v>0</v>
      </c>
    </row>
    <row r="135" spans="1:14" x14ac:dyDescent="0.25">
      <c r="A135">
        <f t="shared" si="19"/>
        <v>94</v>
      </c>
      <c r="B135" s="17">
        <f t="shared" si="12"/>
        <v>114</v>
      </c>
      <c r="C135" s="19">
        <f t="shared" si="18"/>
        <v>422.6006874682555</v>
      </c>
      <c r="D135" s="20">
        <f t="shared" si="16"/>
        <v>422.2346317641165</v>
      </c>
      <c r="F135" s="5">
        <f t="shared" si="20"/>
        <v>0.36605570413900068</v>
      </c>
      <c r="G135" s="5">
        <f>F135+$D$12*G134</f>
        <v>-59.718174603609683</v>
      </c>
      <c r="H135" s="5">
        <f t="shared" si="14"/>
        <v>13.352900929520672</v>
      </c>
      <c r="I135" s="5"/>
      <c r="J135" s="5">
        <f t="shared" si="15"/>
        <v>-21.77154105707724</v>
      </c>
      <c r="K135" s="3">
        <f t="shared" si="17"/>
        <v>-474</v>
      </c>
      <c r="L135">
        <f>INT(F135*$D$9)</f>
        <v>4</v>
      </c>
      <c r="M135">
        <f>INT(G135*$D$10)</f>
        <v>-478</v>
      </c>
      <c r="N135">
        <f>INT(H135*$D$11)</f>
        <v>0</v>
      </c>
    </row>
    <row r="136" spans="1:14" x14ac:dyDescent="0.25">
      <c r="A136">
        <f t="shared" si="19"/>
        <v>95</v>
      </c>
      <c r="B136" s="17">
        <f t="shared" si="12"/>
        <v>115</v>
      </c>
      <c r="C136" s="19">
        <f t="shared" si="18"/>
        <v>417</v>
      </c>
      <c r="D136" s="20">
        <f t="shared" si="16"/>
        <v>400.46309070703927</v>
      </c>
      <c r="F136" s="5">
        <f t="shared" si="20"/>
        <v>16.536909292960729</v>
      </c>
      <c r="G136" s="5">
        <f>F136+$D$12*G135</f>
        <v>-31.23763038992702</v>
      </c>
      <c r="H136" s="5">
        <f t="shared" si="14"/>
        <v>16.170853588821728</v>
      </c>
      <c r="I136" s="5"/>
      <c r="J136" s="5">
        <f t="shared" si="15"/>
        <v>-7.2111025509279782</v>
      </c>
      <c r="K136" s="3">
        <f t="shared" si="17"/>
        <v>-52</v>
      </c>
      <c r="L136">
        <f>INT(F136*$D$9)</f>
        <v>198</v>
      </c>
      <c r="M136">
        <f>INT(G136*$D$10)</f>
        <v>-250</v>
      </c>
      <c r="N136">
        <f>INT(H136*$D$11)</f>
        <v>0</v>
      </c>
    </row>
    <row r="137" spans="1:14" x14ac:dyDescent="0.25">
      <c r="A137">
        <f t="shared" si="19"/>
        <v>96</v>
      </c>
      <c r="B137" s="17">
        <f t="shared" si="12"/>
        <v>116</v>
      </c>
      <c r="C137" s="19">
        <f t="shared" si="18"/>
        <v>420.69857443566525</v>
      </c>
      <c r="D137" s="20">
        <f t="shared" si="16"/>
        <v>393.25198815611128</v>
      </c>
      <c r="F137" s="5">
        <f t="shared" si="20"/>
        <v>27.446586279553969</v>
      </c>
      <c r="G137" s="5">
        <f>F137+$D$12*G136</f>
        <v>2.4564819676123513</v>
      </c>
      <c r="H137" s="5">
        <f t="shared" si="14"/>
        <v>10.90967698659324</v>
      </c>
      <c r="I137" s="5"/>
      <c r="J137" s="5">
        <f t="shared" si="15"/>
        <v>18.654758106177631</v>
      </c>
      <c r="K137" s="3">
        <f t="shared" si="17"/>
        <v>348</v>
      </c>
      <c r="L137">
        <f>INT(F137*$D$9)</f>
        <v>329</v>
      </c>
      <c r="M137">
        <f>INT(G137*$D$10)</f>
        <v>19</v>
      </c>
      <c r="N137">
        <f>INT(H137*$D$11)</f>
        <v>0</v>
      </c>
    </row>
    <row r="138" spans="1:14" x14ac:dyDescent="0.25">
      <c r="A138">
        <f t="shared" si="19"/>
        <v>97</v>
      </c>
      <c r="B138" s="17">
        <f t="shared" si="12"/>
        <v>117</v>
      </c>
      <c r="C138" s="19">
        <f t="shared" si="18"/>
        <v>433.52535154562992</v>
      </c>
      <c r="D138" s="20">
        <f t="shared" si="16"/>
        <v>411.90674626228889</v>
      </c>
      <c r="F138" s="5">
        <f t="shared" si="20"/>
        <v>21.618605283341026</v>
      </c>
      <c r="G138" s="5">
        <f>F138+$D$12*G137</f>
        <v>23.583790857430905</v>
      </c>
      <c r="H138" s="5">
        <f t="shared" si="14"/>
        <v>-5.8279809962129434</v>
      </c>
      <c r="I138" s="5"/>
      <c r="J138" s="5">
        <f t="shared" si="15"/>
        <v>21.142374511865974</v>
      </c>
      <c r="K138" s="3">
        <f t="shared" si="17"/>
        <v>447</v>
      </c>
      <c r="L138">
        <f>INT(F138*$D$9)</f>
        <v>259</v>
      </c>
      <c r="M138">
        <f>INT(G138*$D$10)</f>
        <v>188</v>
      </c>
      <c r="N138">
        <f>INT(H138*$D$11)</f>
        <v>0</v>
      </c>
    </row>
    <row r="139" spans="1:14" x14ac:dyDescent="0.25">
      <c r="A139">
        <f t="shared" si="19"/>
        <v>98</v>
      </c>
      <c r="B139" s="17">
        <f t="shared" si="12"/>
        <v>118</v>
      </c>
      <c r="C139" s="19">
        <f t="shared" si="18"/>
        <v>454.39704527533723</v>
      </c>
      <c r="D139" s="20">
        <f t="shared" si="16"/>
        <v>433.04912077415486</v>
      </c>
      <c r="F139" s="5">
        <f t="shared" si="20"/>
        <v>21.347924501182376</v>
      </c>
      <c r="G139" s="5">
        <f>F139+$D$12*G138</f>
        <v>40.214957187127098</v>
      </c>
      <c r="H139" s="5">
        <f t="shared" si="14"/>
        <v>-0.27068078215864944</v>
      </c>
      <c r="I139" s="5"/>
      <c r="J139" s="5">
        <f t="shared" si="15"/>
        <v>24.020824298928627</v>
      </c>
      <c r="K139" s="3">
        <f t="shared" si="17"/>
        <v>577</v>
      </c>
      <c r="L139">
        <f>INT(F139*$D$9)</f>
        <v>256</v>
      </c>
      <c r="M139">
        <f>INT(G139*$D$10)</f>
        <v>321</v>
      </c>
      <c r="N139">
        <f>INT(H139*$D$11)</f>
        <v>0</v>
      </c>
    </row>
    <row r="140" spans="1:14" x14ac:dyDescent="0.25">
      <c r="A140">
        <f t="shared" si="19"/>
        <v>99</v>
      </c>
      <c r="B140" s="17">
        <f t="shared" si="12"/>
        <v>119</v>
      </c>
      <c r="C140" s="19">
        <f t="shared" si="18"/>
        <v>481.40731755688023</v>
      </c>
      <c r="D140" s="20">
        <f t="shared" si="16"/>
        <v>457.06994507308349</v>
      </c>
      <c r="F140" s="5">
        <f t="shared" si="20"/>
        <v>24.337372483796742</v>
      </c>
      <c r="G140" s="5">
        <f>F140+$D$12*G139</f>
        <v>56.509338233498418</v>
      </c>
      <c r="H140" s="5">
        <f t="shared" si="14"/>
        <v>2.9894479826143652</v>
      </c>
      <c r="I140" s="5"/>
      <c r="J140" s="5">
        <f t="shared" si="15"/>
        <v>27.27636339397171</v>
      </c>
      <c r="K140" s="3">
        <f t="shared" si="17"/>
        <v>744</v>
      </c>
      <c r="L140">
        <f>INT(F140*$D$9)</f>
        <v>292</v>
      </c>
      <c r="M140">
        <f>INT(G140*$D$10)</f>
        <v>452</v>
      </c>
      <c r="N140">
        <f>INT(H140*$D$11)</f>
        <v>0</v>
      </c>
    </row>
    <row r="141" spans="1:14" x14ac:dyDescent="0.25">
      <c r="A141">
        <f t="shared" si="19"/>
        <v>100</v>
      </c>
      <c r="B141" s="17">
        <f t="shared" si="12"/>
        <v>120</v>
      </c>
      <c r="C141" s="19">
        <f t="shared" si="18"/>
        <v>511.99999999999989</v>
      </c>
      <c r="D141" s="20">
        <f t="shared" si="16"/>
        <v>484.34630846705522</v>
      </c>
      <c r="F141" s="5">
        <f t="shared" si="20"/>
        <v>27.653691532944663</v>
      </c>
      <c r="G141" s="5">
        <f>F141+$D$12*G140</f>
        <v>72.861162119743398</v>
      </c>
      <c r="H141" s="5">
        <f t="shared" si="14"/>
        <v>3.3163190491479213</v>
      </c>
      <c r="I141" s="5"/>
      <c r="J141" s="5">
        <f t="shared" si="15"/>
        <v>30.215889859476256</v>
      </c>
      <c r="K141" s="3">
        <f t="shared" si="17"/>
        <v>913</v>
      </c>
      <c r="L141">
        <f>INT(F141*$D$9)</f>
        <v>331</v>
      </c>
      <c r="M141">
        <f>INT(G141*$D$10)</f>
        <v>582</v>
      </c>
      <c r="N141">
        <f>INT(H141*$D$11)</f>
        <v>0</v>
      </c>
    </row>
    <row r="142" spans="1:14" x14ac:dyDescent="0.25">
      <c r="A142">
        <f t="shared" si="19"/>
        <v>101</v>
      </c>
      <c r="B142" s="17">
        <f t="shared" si="12"/>
        <v>121</v>
      </c>
      <c r="C142" s="19">
        <f t="shared" si="18"/>
        <v>543.21071643186974</v>
      </c>
      <c r="D142" s="20">
        <f t="shared" si="16"/>
        <v>514.56219832653153</v>
      </c>
      <c r="F142" s="5">
        <f t="shared" si="20"/>
        <v>28.648518105338212</v>
      </c>
      <c r="G142" s="5">
        <f>F142+$D$12*G141</f>
        <v>86.937447801132933</v>
      </c>
      <c r="H142" s="5">
        <f t="shared" si="14"/>
        <v>0.99482657239354921</v>
      </c>
      <c r="I142" s="5"/>
      <c r="J142" s="5">
        <f t="shared" si="15"/>
        <v>32.218007387174026</v>
      </c>
      <c r="K142" s="3">
        <f t="shared" si="17"/>
        <v>1038</v>
      </c>
      <c r="L142">
        <f>INT(F142*$D$9)</f>
        <v>343</v>
      </c>
      <c r="M142">
        <f>INT(G142*$D$10)</f>
        <v>695</v>
      </c>
      <c r="N142">
        <f>INT(H142*$D$11)</f>
        <v>0</v>
      </c>
    </row>
    <row r="143" spans="1:14" x14ac:dyDescent="0.25">
      <c r="A143">
        <f t="shared" si="19"/>
        <v>102</v>
      </c>
      <c r="B143" s="17">
        <f t="shared" si="12"/>
        <v>122</v>
      </c>
      <c r="C143" s="19">
        <f t="shared" si="18"/>
        <v>571.95409573383188</v>
      </c>
      <c r="D143" s="20">
        <f t="shared" si="16"/>
        <v>546.78020571370553</v>
      </c>
      <c r="F143" s="5">
        <f t="shared" si="20"/>
        <v>25.17389002012635</v>
      </c>
      <c r="G143" s="5">
        <f>F143+$D$12*G142</f>
        <v>94.7238482610327</v>
      </c>
      <c r="H143" s="5">
        <f t="shared" si="14"/>
        <v>-3.4746280852118616</v>
      </c>
      <c r="I143" s="5"/>
      <c r="J143" s="5">
        <f t="shared" si="15"/>
        <v>32.542280190545959</v>
      </c>
      <c r="K143" s="3">
        <f t="shared" si="17"/>
        <v>1059</v>
      </c>
      <c r="L143">
        <f>INT(F143*$D$9)</f>
        <v>302</v>
      </c>
      <c r="M143">
        <f>INT(G143*$D$10)</f>
        <v>757</v>
      </c>
      <c r="N143">
        <f>INT(H143*$D$11)</f>
        <v>0</v>
      </c>
    </row>
    <row r="144" spans="1:14" x14ac:dyDescent="0.25">
      <c r="A144">
        <f t="shared" si="19"/>
        <v>103</v>
      </c>
      <c r="B144" s="17">
        <f t="shared" si="12"/>
        <v>123</v>
      </c>
      <c r="C144" s="19">
        <f t="shared" si="18"/>
        <v>595.32875042061937</v>
      </c>
      <c r="D144" s="20">
        <f t="shared" si="16"/>
        <v>579.32248590425149</v>
      </c>
      <c r="F144" s="5">
        <f t="shared" si="20"/>
        <v>16.006264516367878</v>
      </c>
      <c r="G144" s="5">
        <f>F144+$D$12*G143</f>
        <v>91.785343125194046</v>
      </c>
      <c r="H144" s="5">
        <f t="shared" si="14"/>
        <v>-9.1676255037584724</v>
      </c>
      <c r="I144" s="5"/>
      <c r="J144" s="5">
        <f t="shared" si="15"/>
        <v>30.430248109405877</v>
      </c>
      <c r="K144" s="3">
        <f t="shared" si="17"/>
        <v>926</v>
      </c>
      <c r="L144">
        <f>INT(F144*$D$9)</f>
        <v>192</v>
      </c>
      <c r="M144">
        <f>INT(G144*$D$10)</f>
        <v>734</v>
      </c>
      <c r="N144">
        <f>INT(H144*$D$11)</f>
        <v>0</v>
      </c>
    </row>
    <row r="145" spans="1:14" x14ac:dyDescent="0.25">
      <c r="A145">
        <f t="shared" si="19"/>
        <v>104</v>
      </c>
      <c r="B145" s="17">
        <f t="shared" si="12"/>
        <v>124</v>
      </c>
      <c r="C145" s="19">
        <f t="shared" si="18"/>
        <v>610.90987769469598</v>
      </c>
      <c r="D145" s="20">
        <f t="shared" si="16"/>
        <v>609.75273401365735</v>
      </c>
      <c r="F145" s="5">
        <f t="shared" si="20"/>
        <v>1.1571436810386331</v>
      </c>
      <c r="G145" s="5">
        <f>F145+$D$12*G144</f>
        <v>74.585418181193873</v>
      </c>
      <c r="H145" s="5">
        <f t="shared" si="14"/>
        <v>-14.849120835329245</v>
      </c>
      <c r="I145" s="5"/>
      <c r="J145" s="5">
        <f t="shared" si="15"/>
        <v>24.677925358506133</v>
      </c>
      <c r="K145" s="3">
        <f t="shared" si="17"/>
        <v>609</v>
      </c>
      <c r="L145">
        <f>INT(F145*$D$9)</f>
        <v>13</v>
      </c>
      <c r="M145">
        <f>INT(G145*$D$10)</f>
        <v>596</v>
      </c>
      <c r="N145">
        <f>INT(H145*$D$11)</f>
        <v>0</v>
      </c>
    </row>
    <row r="146" spans="1:14" x14ac:dyDescent="0.25">
      <c r="G146" s="1"/>
      <c r="M146" t="s">
        <v>8</v>
      </c>
    </row>
    <row r="147" spans="1:14" x14ac:dyDescent="0.25">
      <c r="G147" s="1"/>
      <c r="M147" t="s">
        <v>8</v>
      </c>
    </row>
    <row r="148" spans="1:14" x14ac:dyDescent="0.25">
      <c r="G148" s="1"/>
      <c r="M148" t="s">
        <v>8</v>
      </c>
    </row>
    <row r="149" spans="1:14" x14ac:dyDescent="0.25">
      <c r="G149" s="1"/>
      <c r="M149" t="s">
        <v>8</v>
      </c>
    </row>
    <row r="150" spans="1:14" x14ac:dyDescent="0.25">
      <c r="G150" s="1"/>
      <c r="M150" t="s">
        <v>8</v>
      </c>
    </row>
    <row r="151" spans="1:14" x14ac:dyDescent="0.25">
      <c r="G151" s="1"/>
      <c r="M151" t="s">
        <v>8</v>
      </c>
    </row>
    <row r="152" spans="1:14" x14ac:dyDescent="0.25">
      <c r="G152" s="1"/>
      <c r="M152" t="s">
        <v>8</v>
      </c>
    </row>
    <row r="153" spans="1:14" x14ac:dyDescent="0.25">
      <c r="G153" s="1"/>
      <c r="M153" t="s">
        <v>8</v>
      </c>
    </row>
    <row r="154" spans="1:14" x14ac:dyDescent="0.25">
      <c r="G154" s="1"/>
      <c r="M154" t="s">
        <v>8</v>
      </c>
    </row>
    <row r="155" spans="1:14" x14ac:dyDescent="0.25">
      <c r="G155" s="1"/>
      <c r="M155" t="s">
        <v>8</v>
      </c>
    </row>
    <row r="156" spans="1:14" x14ac:dyDescent="0.25">
      <c r="G156" s="1"/>
      <c r="M156" t="s">
        <v>8</v>
      </c>
    </row>
    <row r="157" spans="1:14" x14ac:dyDescent="0.25">
      <c r="G157" s="1"/>
      <c r="M157" t="s">
        <v>8</v>
      </c>
    </row>
    <row r="158" spans="1:14" x14ac:dyDescent="0.25">
      <c r="G158" s="1"/>
      <c r="M158" t="s">
        <v>8</v>
      </c>
    </row>
    <row r="159" spans="1:14" x14ac:dyDescent="0.25">
      <c r="G159" s="1"/>
      <c r="M159" t="s">
        <v>8</v>
      </c>
    </row>
    <row r="160" spans="1:14" x14ac:dyDescent="0.25">
      <c r="G160" s="1"/>
      <c r="M160" t="s">
        <v>8</v>
      </c>
    </row>
    <row r="161" spans="7:13" x14ac:dyDescent="0.25">
      <c r="G161" s="1"/>
      <c r="M161" t="s">
        <v>8</v>
      </c>
    </row>
    <row r="162" spans="7:13" x14ac:dyDescent="0.25">
      <c r="G162" s="1"/>
      <c r="M162" t="s">
        <v>8</v>
      </c>
    </row>
    <row r="163" spans="7:13" x14ac:dyDescent="0.25">
      <c r="G163" s="1"/>
      <c r="M163" t="s">
        <v>8</v>
      </c>
    </row>
    <row r="164" spans="7:13" x14ac:dyDescent="0.25">
      <c r="G164" s="1"/>
      <c r="M164" t="s">
        <v>8</v>
      </c>
    </row>
    <row r="165" spans="7:13" x14ac:dyDescent="0.25">
      <c r="G165" s="1"/>
      <c r="M165" t="s">
        <v>8</v>
      </c>
    </row>
    <row r="166" spans="7:13" x14ac:dyDescent="0.25">
      <c r="G166" s="1"/>
      <c r="M166" t="s">
        <v>8</v>
      </c>
    </row>
    <row r="167" spans="7:13" x14ac:dyDescent="0.25">
      <c r="G167" s="1"/>
      <c r="M167" t="s">
        <v>8</v>
      </c>
    </row>
    <row r="168" spans="7:13" x14ac:dyDescent="0.25">
      <c r="G168" s="1"/>
      <c r="M168" t="s">
        <v>8</v>
      </c>
    </row>
    <row r="169" spans="7:13" x14ac:dyDescent="0.25">
      <c r="G169" s="1"/>
      <c r="M169" t="s">
        <v>8</v>
      </c>
    </row>
    <row r="170" spans="7:13" x14ac:dyDescent="0.25">
      <c r="G170" s="1"/>
      <c r="M170" t="s">
        <v>8</v>
      </c>
    </row>
    <row r="171" spans="7:13" x14ac:dyDescent="0.25">
      <c r="G171" s="1"/>
      <c r="M171" t="s">
        <v>8</v>
      </c>
    </row>
    <row r="172" spans="7:13" x14ac:dyDescent="0.25">
      <c r="G172" s="1"/>
      <c r="M172" t="s">
        <v>8</v>
      </c>
    </row>
    <row r="173" spans="7:13" x14ac:dyDescent="0.25">
      <c r="G173" s="1"/>
      <c r="M173" t="s">
        <v>8</v>
      </c>
    </row>
    <row r="174" spans="7:13" x14ac:dyDescent="0.25">
      <c r="G174" s="1"/>
      <c r="M174" t="s">
        <v>8</v>
      </c>
    </row>
    <row r="175" spans="7:13" x14ac:dyDescent="0.25">
      <c r="G175" s="1"/>
      <c r="M175" t="s">
        <v>8</v>
      </c>
    </row>
    <row r="176" spans="7:13" x14ac:dyDescent="0.25">
      <c r="G176" s="1"/>
      <c r="M176" t="s">
        <v>8</v>
      </c>
    </row>
    <row r="177" spans="7:13" x14ac:dyDescent="0.25">
      <c r="G177" s="1"/>
      <c r="M177" t="s">
        <v>8</v>
      </c>
    </row>
    <row r="178" spans="7:13" x14ac:dyDescent="0.25">
      <c r="G178" s="1"/>
      <c r="M178" t="s">
        <v>8</v>
      </c>
    </row>
    <row r="179" spans="7:13" x14ac:dyDescent="0.25">
      <c r="G179" s="1"/>
      <c r="M179" t="s">
        <v>8</v>
      </c>
    </row>
    <row r="180" spans="7:13" x14ac:dyDescent="0.25">
      <c r="G180" s="1"/>
      <c r="M180" t="s">
        <v>8</v>
      </c>
    </row>
    <row r="181" spans="7:13" x14ac:dyDescent="0.25">
      <c r="G181" s="1"/>
      <c r="M181" t="s">
        <v>8</v>
      </c>
    </row>
    <row r="182" spans="7:13" x14ac:dyDescent="0.25">
      <c r="G182" s="1"/>
      <c r="M182" t="s">
        <v>8</v>
      </c>
    </row>
    <row r="183" spans="7:13" x14ac:dyDescent="0.25">
      <c r="G183" s="1"/>
      <c r="M183" t="s">
        <v>8</v>
      </c>
    </row>
    <row r="184" spans="7:13" x14ac:dyDescent="0.25">
      <c r="G184" s="1"/>
      <c r="M184" t="s">
        <v>8</v>
      </c>
    </row>
    <row r="185" spans="7:13" x14ac:dyDescent="0.25">
      <c r="G185" s="1"/>
      <c r="M185" t="s">
        <v>8</v>
      </c>
    </row>
    <row r="186" spans="7:13" x14ac:dyDescent="0.25">
      <c r="G186" s="1"/>
      <c r="M186" t="s">
        <v>8</v>
      </c>
    </row>
    <row r="187" spans="7:13" x14ac:dyDescent="0.25">
      <c r="G187" s="1"/>
      <c r="M187" t="s">
        <v>8</v>
      </c>
    </row>
    <row r="188" spans="7:13" x14ac:dyDescent="0.25">
      <c r="G188" s="1"/>
      <c r="M188" t="s">
        <v>8</v>
      </c>
    </row>
    <row r="189" spans="7:13" x14ac:dyDescent="0.25">
      <c r="G189" s="1"/>
      <c r="M189" t="s">
        <v>8</v>
      </c>
    </row>
    <row r="190" spans="7:13" x14ac:dyDescent="0.25">
      <c r="G190" s="1"/>
      <c r="M190" t="s">
        <v>8</v>
      </c>
    </row>
    <row r="191" spans="7:13" x14ac:dyDescent="0.25">
      <c r="G191" s="1"/>
      <c r="M191" t="s">
        <v>8</v>
      </c>
    </row>
    <row r="192" spans="7:13" x14ac:dyDescent="0.25">
      <c r="G192" s="1"/>
      <c r="M192" t="s">
        <v>8</v>
      </c>
    </row>
    <row r="193" spans="7:13" x14ac:dyDescent="0.25">
      <c r="G193" s="1"/>
      <c r="M193" t="s">
        <v>8</v>
      </c>
    </row>
    <row r="194" spans="7:13" x14ac:dyDescent="0.25">
      <c r="G194" s="1"/>
      <c r="M194" t="s">
        <v>8</v>
      </c>
    </row>
    <row r="195" spans="7:13" x14ac:dyDescent="0.25">
      <c r="G195" s="1"/>
      <c r="M195" t="s">
        <v>8</v>
      </c>
    </row>
    <row r="196" spans="7:13" x14ac:dyDescent="0.25">
      <c r="G196" s="1"/>
      <c r="M196" t="s">
        <v>8</v>
      </c>
    </row>
    <row r="197" spans="7:13" x14ac:dyDescent="0.25">
      <c r="G197" s="1"/>
      <c r="M197" t="s">
        <v>8</v>
      </c>
    </row>
    <row r="198" spans="7:13" x14ac:dyDescent="0.25">
      <c r="G198" s="1"/>
      <c r="M198" t="s">
        <v>8</v>
      </c>
    </row>
    <row r="199" spans="7:13" x14ac:dyDescent="0.25">
      <c r="G199" s="1"/>
      <c r="M199" t="s">
        <v>8</v>
      </c>
    </row>
    <row r="200" spans="7:13" x14ac:dyDescent="0.25">
      <c r="G200" s="1"/>
      <c r="M200" t="s">
        <v>8</v>
      </c>
    </row>
    <row r="201" spans="7:13" x14ac:dyDescent="0.25">
      <c r="G201" s="1"/>
      <c r="M201" t="s">
        <v>8</v>
      </c>
    </row>
    <row r="202" spans="7:13" x14ac:dyDescent="0.25">
      <c r="G202" s="1"/>
      <c r="M202" t="s">
        <v>8</v>
      </c>
    </row>
    <row r="203" spans="7:13" x14ac:dyDescent="0.25">
      <c r="G203" s="1"/>
      <c r="M203" t="s">
        <v>8</v>
      </c>
    </row>
    <row r="204" spans="7:13" x14ac:dyDescent="0.25">
      <c r="G204" s="1"/>
      <c r="M204" t="s">
        <v>8</v>
      </c>
    </row>
    <row r="205" spans="7:13" x14ac:dyDescent="0.25">
      <c r="G205" s="1"/>
      <c r="M205" t="s">
        <v>8</v>
      </c>
    </row>
    <row r="206" spans="7:13" x14ac:dyDescent="0.25">
      <c r="G206" s="1"/>
      <c r="M206" t="s">
        <v>8</v>
      </c>
    </row>
    <row r="207" spans="7:13" x14ac:dyDescent="0.25">
      <c r="G207" s="1"/>
      <c r="M207" t="s">
        <v>8</v>
      </c>
    </row>
    <row r="208" spans="7:13" x14ac:dyDescent="0.25">
      <c r="G208" s="1"/>
      <c r="M208" t="s">
        <v>8</v>
      </c>
    </row>
    <row r="209" spans="7:13" x14ac:dyDescent="0.25">
      <c r="G209" s="1"/>
      <c r="M209" t="s">
        <v>8</v>
      </c>
    </row>
    <row r="210" spans="7:13" x14ac:dyDescent="0.25">
      <c r="G210" s="1"/>
      <c r="M210" t="s">
        <v>8</v>
      </c>
    </row>
    <row r="211" spans="7:13" x14ac:dyDescent="0.25">
      <c r="G211" s="1"/>
      <c r="M211" t="s">
        <v>8</v>
      </c>
    </row>
    <row r="212" spans="7:13" x14ac:dyDescent="0.25">
      <c r="G212" s="1"/>
      <c r="M212" t="s">
        <v>8</v>
      </c>
    </row>
    <row r="213" spans="7:13" x14ac:dyDescent="0.25">
      <c r="G213" s="1"/>
      <c r="M213" t="s">
        <v>8</v>
      </c>
    </row>
    <row r="214" spans="7:13" x14ac:dyDescent="0.25">
      <c r="G214" s="1"/>
      <c r="M214" t="s">
        <v>8</v>
      </c>
    </row>
    <row r="215" spans="7:13" x14ac:dyDescent="0.25">
      <c r="G215" s="1"/>
      <c r="M215" t="s">
        <v>8</v>
      </c>
    </row>
    <row r="216" spans="7:13" x14ac:dyDescent="0.25">
      <c r="G216" s="1"/>
      <c r="M216" t="s">
        <v>8</v>
      </c>
    </row>
    <row r="217" spans="7:13" x14ac:dyDescent="0.25">
      <c r="G217" s="1"/>
      <c r="M217" t="s">
        <v>8</v>
      </c>
    </row>
    <row r="218" spans="7:13" x14ac:dyDescent="0.25">
      <c r="G218" s="1"/>
      <c r="M218" t="s">
        <v>8</v>
      </c>
    </row>
    <row r="219" spans="7:13" x14ac:dyDescent="0.25">
      <c r="G219" s="1"/>
      <c r="M219" t="s">
        <v>8</v>
      </c>
    </row>
    <row r="220" spans="7:13" x14ac:dyDescent="0.25">
      <c r="G220" s="1"/>
      <c r="M220" t="s">
        <v>8</v>
      </c>
    </row>
    <row r="221" spans="7:13" x14ac:dyDescent="0.25">
      <c r="G221" s="1"/>
      <c r="M221" t="s">
        <v>8</v>
      </c>
    </row>
    <row r="222" spans="7:13" x14ac:dyDescent="0.25">
      <c r="G222" s="1"/>
      <c r="M222" t="s">
        <v>8</v>
      </c>
    </row>
    <row r="223" spans="7:13" x14ac:dyDescent="0.25">
      <c r="G223" s="1"/>
      <c r="M223" t="s">
        <v>8</v>
      </c>
    </row>
    <row r="224" spans="7:13" x14ac:dyDescent="0.25">
      <c r="G224" s="1"/>
      <c r="M224" t="s">
        <v>8</v>
      </c>
    </row>
    <row r="225" spans="7:13" x14ac:dyDescent="0.25">
      <c r="G225" s="1"/>
      <c r="M225" t="s">
        <v>8</v>
      </c>
    </row>
    <row r="226" spans="7:13" x14ac:dyDescent="0.25">
      <c r="G226" s="1"/>
      <c r="M226" t="s">
        <v>8</v>
      </c>
    </row>
    <row r="227" spans="7:13" x14ac:dyDescent="0.25">
      <c r="G227" s="1"/>
      <c r="M227" t="s">
        <v>8</v>
      </c>
    </row>
    <row r="228" spans="7:13" x14ac:dyDescent="0.25">
      <c r="G228" s="1"/>
      <c r="M228" t="s">
        <v>8</v>
      </c>
    </row>
    <row r="229" spans="7:13" x14ac:dyDescent="0.25">
      <c r="G229" s="1"/>
      <c r="M229" t="s">
        <v>8</v>
      </c>
    </row>
    <row r="230" spans="7:13" x14ac:dyDescent="0.25">
      <c r="G230" s="1"/>
      <c r="M230" t="s">
        <v>8</v>
      </c>
    </row>
    <row r="231" spans="7:13" x14ac:dyDescent="0.25">
      <c r="G231" s="1"/>
      <c r="M231" t="s">
        <v>8</v>
      </c>
    </row>
    <row r="232" spans="7:13" x14ac:dyDescent="0.25">
      <c r="G232" s="1"/>
      <c r="M232" t="s">
        <v>8</v>
      </c>
    </row>
    <row r="233" spans="7:13" x14ac:dyDescent="0.25">
      <c r="G233" s="1"/>
      <c r="M233" t="s">
        <v>8</v>
      </c>
    </row>
    <row r="234" spans="7:13" x14ac:dyDescent="0.25">
      <c r="G234" s="1"/>
      <c r="M234" t="s">
        <v>8</v>
      </c>
    </row>
    <row r="235" spans="7:13" x14ac:dyDescent="0.25">
      <c r="G235" s="1"/>
      <c r="M235" t="s">
        <v>8</v>
      </c>
    </row>
    <row r="236" spans="7:13" x14ac:dyDescent="0.25">
      <c r="G236" s="1"/>
      <c r="M236" t="s">
        <v>8</v>
      </c>
    </row>
    <row r="237" spans="7:13" x14ac:dyDescent="0.25">
      <c r="G237" s="1"/>
      <c r="M237" t="s">
        <v>8</v>
      </c>
    </row>
    <row r="238" spans="7:13" x14ac:dyDescent="0.25">
      <c r="G238" s="1"/>
      <c r="M238" t="s">
        <v>8</v>
      </c>
    </row>
    <row r="239" spans="7:13" x14ac:dyDescent="0.25">
      <c r="G239" s="1"/>
      <c r="M239" t="s">
        <v>8</v>
      </c>
    </row>
    <row r="240" spans="7:13" x14ac:dyDescent="0.25">
      <c r="G240" s="1"/>
      <c r="M240" t="s">
        <v>8</v>
      </c>
    </row>
    <row r="241" spans="7:13" x14ac:dyDescent="0.25">
      <c r="G241" s="1"/>
      <c r="M241" t="s">
        <v>8</v>
      </c>
    </row>
    <row r="242" spans="7:13" x14ac:dyDescent="0.25">
      <c r="G242" s="1"/>
      <c r="M242" t="s">
        <v>8</v>
      </c>
    </row>
    <row r="243" spans="7:13" x14ac:dyDescent="0.25">
      <c r="G243" s="1"/>
      <c r="M243" t="s">
        <v>8</v>
      </c>
    </row>
    <row r="244" spans="7:13" x14ac:dyDescent="0.25">
      <c r="G244" s="1"/>
      <c r="M244" t="s">
        <v>8</v>
      </c>
    </row>
    <row r="245" spans="7:13" x14ac:dyDescent="0.25">
      <c r="G245" s="1"/>
      <c r="M245" t="s">
        <v>8</v>
      </c>
    </row>
    <row r="246" spans="7:13" x14ac:dyDescent="0.25">
      <c r="G246" s="1"/>
      <c r="M246" t="s">
        <v>8</v>
      </c>
    </row>
    <row r="247" spans="7:13" x14ac:dyDescent="0.25">
      <c r="G247" s="1"/>
      <c r="M247" t="s">
        <v>8</v>
      </c>
    </row>
    <row r="248" spans="7:13" x14ac:dyDescent="0.25">
      <c r="G248" s="1"/>
      <c r="M248" t="s">
        <v>8</v>
      </c>
    </row>
    <row r="249" spans="7:13" x14ac:dyDescent="0.25">
      <c r="G249" s="1"/>
      <c r="M249" t="s">
        <v>8</v>
      </c>
    </row>
    <row r="250" spans="7:13" x14ac:dyDescent="0.25">
      <c r="G250" s="1"/>
      <c r="M250" t="s">
        <v>8</v>
      </c>
    </row>
    <row r="251" spans="7:13" x14ac:dyDescent="0.25">
      <c r="G251" s="1"/>
      <c r="M251" t="s">
        <v>8</v>
      </c>
    </row>
    <row r="252" spans="7:13" x14ac:dyDescent="0.25">
      <c r="G252" s="1"/>
      <c r="M252" t="s">
        <v>8</v>
      </c>
    </row>
    <row r="253" spans="7:13" x14ac:dyDescent="0.25">
      <c r="G253" s="1"/>
      <c r="M253" t="s">
        <v>8</v>
      </c>
    </row>
    <row r="254" spans="7:13" x14ac:dyDescent="0.25">
      <c r="G254" s="1"/>
      <c r="M254" t="s">
        <v>8</v>
      </c>
    </row>
    <row r="255" spans="7:13" x14ac:dyDescent="0.25">
      <c r="G255" s="1"/>
      <c r="M255" t="s">
        <v>8</v>
      </c>
    </row>
    <row r="256" spans="7:13" x14ac:dyDescent="0.25">
      <c r="G256" s="1"/>
      <c r="M256" t="s">
        <v>8</v>
      </c>
    </row>
    <row r="257" spans="7:13" x14ac:dyDescent="0.25">
      <c r="G257" s="1"/>
      <c r="M257" t="s">
        <v>8</v>
      </c>
    </row>
    <row r="258" spans="7:13" x14ac:dyDescent="0.25">
      <c r="G258" s="1"/>
      <c r="M258" t="s">
        <v>8</v>
      </c>
    </row>
    <row r="259" spans="7:13" x14ac:dyDescent="0.25">
      <c r="G259" s="1"/>
      <c r="M259" t="s">
        <v>8</v>
      </c>
    </row>
    <row r="260" spans="7:13" x14ac:dyDescent="0.25">
      <c r="G260" s="1"/>
      <c r="M260" t="s">
        <v>8</v>
      </c>
    </row>
    <row r="261" spans="7:13" x14ac:dyDescent="0.25">
      <c r="G261" s="1"/>
      <c r="M261" t="s">
        <v>8</v>
      </c>
    </row>
    <row r="262" spans="7:13" x14ac:dyDescent="0.25">
      <c r="G262" s="1"/>
      <c r="M262" t="s">
        <v>8</v>
      </c>
    </row>
    <row r="263" spans="7:13" x14ac:dyDescent="0.25">
      <c r="G263" s="1"/>
      <c r="M263" t="s">
        <v>8</v>
      </c>
    </row>
    <row r="264" spans="7:13" x14ac:dyDescent="0.25">
      <c r="G264" s="1"/>
      <c r="M264" t="s">
        <v>8</v>
      </c>
    </row>
    <row r="265" spans="7:13" x14ac:dyDescent="0.25">
      <c r="G265" s="1"/>
      <c r="M265" t="s">
        <v>8</v>
      </c>
    </row>
    <row r="266" spans="7:13" x14ac:dyDescent="0.25">
      <c r="G266" s="1"/>
      <c r="M266" t="s">
        <v>8</v>
      </c>
    </row>
    <row r="267" spans="7:13" x14ac:dyDescent="0.25">
      <c r="G267" s="1"/>
      <c r="M267" t="s">
        <v>8</v>
      </c>
    </row>
    <row r="268" spans="7:13" x14ac:dyDescent="0.25">
      <c r="G268" s="1"/>
      <c r="M268" t="s">
        <v>8</v>
      </c>
    </row>
    <row r="269" spans="7:13" x14ac:dyDescent="0.25">
      <c r="G269" s="1"/>
      <c r="M269" t="s">
        <v>8</v>
      </c>
    </row>
    <row r="270" spans="7:13" x14ac:dyDescent="0.25">
      <c r="G270" s="1"/>
      <c r="M270" t="s">
        <v>8</v>
      </c>
    </row>
    <row r="271" spans="7:13" x14ac:dyDescent="0.25">
      <c r="G271" s="1"/>
      <c r="M271" t="s">
        <v>8</v>
      </c>
    </row>
    <row r="272" spans="7:13" x14ac:dyDescent="0.25">
      <c r="G272" s="1"/>
      <c r="M272" t="s">
        <v>8</v>
      </c>
    </row>
    <row r="273" spans="7:13" x14ac:dyDescent="0.25">
      <c r="G273" s="1"/>
      <c r="M273" t="s">
        <v>8</v>
      </c>
    </row>
    <row r="274" spans="7:13" x14ac:dyDescent="0.25">
      <c r="G274" s="1"/>
      <c r="M274" t="s">
        <v>8</v>
      </c>
    </row>
    <row r="275" spans="7:13" x14ac:dyDescent="0.25">
      <c r="G275" s="1"/>
      <c r="M275" t="s">
        <v>8</v>
      </c>
    </row>
    <row r="276" spans="7:13" x14ac:dyDescent="0.25">
      <c r="G276" s="1"/>
      <c r="M276" t="s">
        <v>8</v>
      </c>
    </row>
    <row r="277" spans="7:13" x14ac:dyDescent="0.25">
      <c r="G277" s="1"/>
      <c r="M277" t="s">
        <v>8</v>
      </c>
    </row>
    <row r="278" spans="7:13" x14ac:dyDescent="0.25">
      <c r="G278" s="1"/>
      <c r="M278" t="s">
        <v>8</v>
      </c>
    </row>
    <row r="279" spans="7:13" x14ac:dyDescent="0.25">
      <c r="G279" s="1"/>
      <c r="M279" t="s">
        <v>8</v>
      </c>
    </row>
    <row r="280" spans="7:13" x14ac:dyDescent="0.25">
      <c r="G280" s="1"/>
      <c r="M280" t="s">
        <v>8</v>
      </c>
    </row>
    <row r="281" spans="7:13" x14ac:dyDescent="0.25">
      <c r="G281" s="1"/>
      <c r="M281" t="s">
        <v>8</v>
      </c>
    </row>
    <row r="282" spans="7:13" x14ac:dyDescent="0.25">
      <c r="G282" s="1"/>
      <c r="M282" t="s">
        <v>8</v>
      </c>
    </row>
    <row r="283" spans="7:13" x14ac:dyDescent="0.25">
      <c r="G283" s="1"/>
      <c r="M283" t="s">
        <v>8</v>
      </c>
    </row>
    <row r="284" spans="7:13" x14ac:dyDescent="0.25">
      <c r="G284" s="1"/>
      <c r="M284" t="s">
        <v>8</v>
      </c>
    </row>
    <row r="285" spans="7:13" x14ac:dyDescent="0.25">
      <c r="G285" s="1"/>
      <c r="M285" t="s">
        <v>8</v>
      </c>
    </row>
    <row r="286" spans="7:13" x14ac:dyDescent="0.25">
      <c r="G286" s="1"/>
      <c r="M286" t="s">
        <v>8</v>
      </c>
    </row>
    <row r="287" spans="7:13" x14ac:dyDescent="0.25">
      <c r="G287" s="1"/>
      <c r="M287" t="s">
        <v>8</v>
      </c>
    </row>
    <row r="288" spans="7:13" x14ac:dyDescent="0.25">
      <c r="G288" s="1"/>
      <c r="M288" t="s">
        <v>8</v>
      </c>
    </row>
    <row r="289" spans="7:13" x14ac:dyDescent="0.25">
      <c r="G289" s="1"/>
      <c r="M289" t="s">
        <v>8</v>
      </c>
    </row>
    <row r="290" spans="7:13" x14ac:dyDescent="0.25">
      <c r="G290" s="1"/>
      <c r="M290" t="s">
        <v>8</v>
      </c>
    </row>
    <row r="291" spans="7:13" x14ac:dyDescent="0.25">
      <c r="G291" s="1"/>
      <c r="M291" t="s">
        <v>8</v>
      </c>
    </row>
    <row r="292" spans="7:13" x14ac:dyDescent="0.25">
      <c r="G292" s="1"/>
      <c r="M292" t="s">
        <v>8</v>
      </c>
    </row>
    <row r="293" spans="7:13" x14ac:dyDescent="0.25">
      <c r="G293" s="1"/>
      <c r="M293" t="s">
        <v>8</v>
      </c>
    </row>
    <row r="294" spans="7:13" x14ac:dyDescent="0.25">
      <c r="G294" s="1"/>
      <c r="M294" t="s">
        <v>8</v>
      </c>
    </row>
    <row r="295" spans="7:13" x14ac:dyDescent="0.25">
      <c r="G295" s="1"/>
      <c r="M295" t="s">
        <v>8</v>
      </c>
    </row>
    <row r="296" spans="7:13" x14ac:dyDescent="0.25">
      <c r="G296" s="1"/>
      <c r="M296" t="s">
        <v>8</v>
      </c>
    </row>
    <row r="297" spans="7:13" x14ac:dyDescent="0.25">
      <c r="G297" s="1"/>
      <c r="M297" t="s">
        <v>8</v>
      </c>
    </row>
    <row r="298" spans="7:13" x14ac:dyDescent="0.25">
      <c r="G298" s="1"/>
      <c r="M298" t="s">
        <v>8</v>
      </c>
    </row>
    <row r="299" spans="7:13" x14ac:dyDescent="0.25">
      <c r="G299" s="1"/>
      <c r="M299" t="s">
        <v>8</v>
      </c>
    </row>
    <row r="300" spans="7:13" x14ac:dyDescent="0.25">
      <c r="G300" s="1"/>
      <c r="M300" t="s">
        <v>8</v>
      </c>
    </row>
    <row r="301" spans="7:13" x14ac:dyDescent="0.25">
      <c r="G301" s="1"/>
      <c r="M301" t="s">
        <v>8</v>
      </c>
    </row>
    <row r="302" spans="7:13" x14ac:dyDescent="0.25">
      <c r="G302" s="1"/>
      <c r="M302" t="s">
        <v>8</v>
      </c>
    </row>
    <row r="303" spans="7:13" x14ac:dyDescent="0.25">
      <c r="G303" s="1"/>
      <c r="M303" t="s">
        <v>8</v>
      </c>
    </row>
    <row r="304" spans="7:13" x14ac:dyDescent="0.25">
      <c r="G304" s="1"/>
      <c r="M304" t="s">
        <v>8</v>
      </c>
    </row>
    <row r="305" spans="7:13" x14ac:dyDescent="0.25">
      <c r="G305" s="1"/>
      <c r="M305" t="s">
        <v>8</v>
      </c>
    </row>
    <row r="306" spans="7:13" x14ac:dyDescent="0.25">
      <c r="G306" s="1"/>
      <c r="M306" t="s">
        <v>8</v>
      </c>
    </row>
    <row r="307" spans="7:13" x14ac:dyDescent="0.25">
      <c r="G307" s="1"/>
      <c r="M307" t="s">
        <v>8</v>
      </c>
    </row>
    <row r="308" spans="7:13" x14ac:dyDescent="0.25">
      <c r="G308" s="1"/>
      <c r="M308" t="s">
        <v>8</v>
      </c>
    </row>
    <row r="309" spans="7:13" x14ac:dyDescent="0.25">
      <c r="G309" s="1"/>
      <c r="M309" t="s">
        <v>8</v>
      </c>
    </row>
    <row r="310" spans="7:13" x14ac:dyDescent="0.25">
      <c r="G310" s="1"/>
      <c r="M310" t="s">
        <v>8</v>
      </c>
    </row>
    <row r="311" spans="7:13" x14ac:dyDescent="0.25">
      <c r="G311" s="1"/>
      <c r="M311" t="s">
        <v>8</v>
      </c>
    </row>
    <row r="312" spans="7:13" x14ac:dyDescent="0.25">
      <c r="G312" s="1"/>
      <c r="M312" t="s">
        <v>8</v>
      </c>
    </row>
    <row r="313" spans="7:13" x14ac:dyDescent="0.25">
      <c r="G313" s="1"/>
      <c r="M313" t="s">
        <v>8</v>
      </c>
    </row>
    <row r="314" spans="7:13" x14ac:dyDescent="0.25">
      <c r="G314" s="1"/>
      <c r="M314" t="s">
        <v>8</v>
      </c>
    </row>
    <row r="315" spans="7:13" x14ac:dyDescent="0.25">
      <c r="G315" s="1"/>
      <c r="M315" t="s">
        <v>8</v>
      </c>
    </row>
    <row r="316" spans="7:13" x14ac:dyDescent="0.25">
      <c r="G316" s="1"/>
      <c r="M316" t="s">
        <v>8</v>
      </c>
    </row>
    <row r="317" spans="7:13" x14ac:dyDescent="0.25">
      <c r="G317" s="1"/>
      <c r="M317" t="s">
        <v>8</v>
      </c>
    </row>
    <row r="318" spans="7:13" x14ac:dyDescent="0.25">
      <c r="G318" s="1"/>
      <c r="M318" t="s">
        <v>8</v>
      </c>
    </row>
    <row r="319" spans="7:13" x14ac:dyDescent="0.25">
      <c r="G319" s="1"/>
      <c r="M319" t="s">
        <v>8</v>
      </c>
    </row>
    <row r="320" spans="7:13" x14ac:dyDescent="0.25">
      <c r="G320" s="1"/>
      <c r="M320" t="s">
        <v>8</v>
      </c>
    </row>
    <row r="321" spans="7:13" x14ac:dyDescent="0.25">
      <c r="G321" s="1"/>
      <c r="M321" t="s">
        <v>8</v>
      </c>
    </row>
    <row r="322" spans="7:13" x14ac:dyDescent="0.25">
      <c r="G322" s="1"/>
      <c r="M322" t="s">
        <v>8</v>
      </c>
    </row>
    <row r="323" spans="7:13" x14ac:dyDescent="0.25">
      <c r="G323" s="1"/>
      <c r="M323" t="s">
        <v>8</v>
      </c>
    </row>
    <row r="324" spans="7:13" x14ac:dyDescent="0.25">
      <c r="G324" s="1"/>
      <c r="M324" t="s">
        <v>8</v>
      </c>
    </row>
    <row r="325" spans="7:13" x14ac:dyDescent="0.25">
      <c r="G325" s="1"/>
      <c r="M325" t="s">
        <v>8</v>
      </c>
    </row>
    <row r="326" spans="7:13" x14ac:dyDescent="0.25">
      <c r="G326" s="1"/>
      <c r="M326" t="s">
        <v>8</v>
      </c>
    </row>
    <row r="327" spans="7:13" x14ac:dyDescent="0.25">
      <c r="G327" s="1"/>
      <c r="M327" t="s">
        <v>8</v>
      </c>
    </row>
    <row r="328" spans="7:13" x14ac:dyDescent="0.25">
      <c r="G328" s="1"/>
      <c r="M328" t="s">
        <v>8</v>
      </c>
    </row>
    <row r="329" spans="7:13" x14ac:dyDescent="0.25">
      <c r="G329" s="1"/>
      <c r="M329" t="s">
        <v>8</v>
      </c>
    </row>
    <row r="330" spans="7:13" x14ac:dyDescent="0.25">
      <c r="G330" s="1"/>
      <c r="M330" t="s">
        <v>8</v>
      </c>
    </row>
    <row r="331" spans="7:13" x14ac:dyDescent="0.25">
      <c r="G331" s="1"/>
      <c r="M331" t="s">
        <v>8</v>
      </c>
    </row>
    <row r="332" spans="7:13" x14ac:dyDescent="0.25">
      <c r="G332" s="1"/>
      <c r="M332" t="s">
        <v>8</v>
      </c>
    </row>
    <row r="333" spans="7:13" x14ac:dyDescent="0.25">
      <c r="G333" s="1"/>
      <c r="M333" t="s">
        <v>8</v>
      </c>
    </row>
    <row r="334" spans="7:13" x14ac:dyDescent="0.25">
      <c r="G334" s="1"/>
      <c r="M334" t="s">
        <v>8</v>
      </c>
    </row>
    <row r="335" spans="7:13" x14ac:dyDescent="0.25">
      <c r="G335" s="1"/>
      <c r="M335" t="s">
        <v>8</v>
      </c>
    </row>
    <row r="336" spans="7:13" x14ac:dyDescent="0.25">
      <c r="G336" s="1"/>
      <c r="M336" t="s">
        <v>8</v>
      </c>
    </row>
    <row r="337" spans="7:13" x14ac:dyDescent="0.25">
      <c r="G337" s="1"/>
      <c r="M337" t="s">
        <v>8</v>
      </c>
    </row>
    <row r="338" spans="7:13" x14ac:dyDescent="0.25">
      <c r="G338" s="1"/>
      <c r="M338" t="s">
        <v>8</v>
      </c>
    </row>
    <row r="339" spans="7:13" x14ac:dyDescent="0.25">
      <c r="G339" s="1"/>
      <c r="M339" t="s">
        <v>8</v>
      </c>
    </row>
    <row r="340" spans="7:13" x14ac:dyDescent="0.25">
      <c r="G340" s="1"/>
      <c r="M340" t="s">
        <v>8</v>
      </c>
    </row>
    <row r="341" spans="7:13" x14ac:dyDescent="0.25">
      <c r="G341" s="1"/>
      <c r="M341" t="s">
        <v>8</v>
      </c>
    </row>
    <row r="342" spans="7:13" x14ac:dyDescent="0.25">
      <c r="G342" s="1"/>
      <c r="M342" t="s">
        <v>8</v>
      </c>
    </row>
    <row r="343" spans="7:13" x14ac:dyDescent="0.25">
      <c r="G343" s="1"/>
      <c r="M343" t="s">
        <v>8</v>
      </c>
    </row>
    <row r="344" spans="7:13" x14ac:dyDescent="0.25">
      <c r="G344" s="1"/>
      <c r="M344" t="s">
        <v>8</v>
      </c>
    </row>
    <row r="345" spans="7:13" x14ac:dyDescent="0.25">
      <c r="G345" s="1"/>
      <c r="M345" t="s">
        <v>8</v>
      </c>
    </row>
    <row r="346" spans="7:13" x14ac:dyDescent="0.25">
      <c r="G346" s="1"/>
      <c r="M346" t="s">
        <v>8</v>
      </c>
    </row>
    <row r="347" spans="7:13" x14ac:dyDescent="0.25">
      <c r="G347" s="1"/>
      <c r="M347" t="s">
        <v>8</v>
      </c>
    </row>
    <row r="348" spans="7:13" x14ac:dyDescent="0.25">
      <c r="G348" s="1"/>
      <c r="M348" t="s">
        <v>8</v>
      </c>
    </row>
    <row r="349" spans="7:13" x14ac:dyDescent="0.25">
      <c r="G349" s="1"/>
      <c r="M349" t="s">
        <v>8</v>
      </c>
    </row>
    <row r="350" spans="7:13" x14ac:dyDescent="0.25">
      <c r="G350" s="1"/>
      <c r="M350" t="s">
        <v>8</v>
      </c>
    </row>
    <row r="351" spans="7:13" x14ac:dyDescent="0.25">
      <c r="G351" s="1"/>
      <c r="M351" t="s">
        <v>8</v>
      </c>
    </row>
    <row r="352" spans="7:13" x14ac:dyDescent="0.25">
      <c r="G352" s="1"/>
      <c r="M352" t="s">
        <v>8</v>
      </c>
    </row>
    <row r="353" spans="7:13" x14ac:dyDescent="0.25">
      <c r="G353" s="1"/>
      <c r="M353" t="s">
        <v>8</v>
      </c>
    </row>
    <row r="354" spans="7:13" x14ac:dyDescent="0.25">
      <c r="G354" s="1"/>
      <c r="M354" t="s">
        <v>8</v>
      </c>
    </row>
    <row r="355" spans="7:13" x14ac:dyDescent="0.25">
      <c r="G355" s="1"/>
      <c r="M355" t="s">
        <v>8</v>
      </c>
    </row>
    <row r="356" spans="7:13" x14ac:dyDescent="0.25">
      <c r="G356" s="1"/>
      <c r="M356" t="s">
        <v>8</v>
      </c>
    </row>
    <row r="357" spans="7:13" x14ac:dyDescent="0.25">
      <c r="G357" s="1"/>
      <c r="M357" t="s">
        <v>8</v>
      </c>
    </row>
    <row r="358" spans="7:13" x14ac:dyDescent="0.25">
      <c r="G358" s="1"/>
      <c r="M358" t="s">
        <v>8</v>
      </c>
    </row>
    <row r="359" spans="7:13" x14ac:dyDescent="0.25">
      <c r="G359" s="1"/>
      <c r="M359" t="s">
        <v>8</v>
      </c>
    </row>
    <row r="360" spans="7:13" x14ac:dyDescent="0.25">
      <c r="G360" s="1"/>
      <c r="M360" t="s">
        <v>8</v>
      </c>
    </row>
    <row r="361" spans="7:13" x14ac:dyDescent="0.25">
      <c r="G361" s="1"/>
      <c r="M361" t="s">
        <v>8</v>
      </c>
    </row>
    <row r="362" spans="7:13" x14ac:dyDescent="0.25">
      <c r="G362" s="1"/>
      <c r="M362" t="s">
        <v>8</v>
      </c>
    </row>
    <row r="363" spans="7:13" x14ac:dyDescent="0.25">
      <c r="G363" s="1"/>
      <c r="M363" t="s">
        <v>8</v>
      </c>
    </row>
    <row r="364" spans="7:13" x14ac:dyDescent="0.25">
      <c r="G364" s="1"/>
      <c r="M364" t="s">
        <v>8</v>
      </c>
    </row>
    <row r="365" spans="7:13" x14ac:dyDescent="0.25">
      <c r="G365" s="1"/>
      <c r="M365" t="s">
        <v>8</v>
      </c>
    </row>
    <row r="366" spans="7:13" x14ac:dyDescent="0.25">
      <c r="G366" s="1"/>
      <c r="M366" t="s">
        <v>8</v>
      </c>
    </row>
    <row r="367" spans="7:13" x14ac:dyDescent="0.25">
      <c r="G367" s="1"/>
      <c r="M367" t="s">
        <v>8</v>
      </c>
    </row>
    <row r="368" spans="7:13" x14ac:dyDescent="0.25">
      <c r="G368" s="1"/>
      <c r="M368" t="s">
        <v>8</v>
      </c>
    </row>
    <row r="369" spans="7:13" x14ac:dyDescent="0.25">
      <c r="G369" s="1"/>
      <c r="M369" t="s">
        <v>8</v>
      </c>
    </row>
    <row r="370" spans="7:13" x14ac:dyDescent="0.25">
      <c r="G370" s="1"/>
      <c r="M370" t="s">
        <v>8</v>
      </c>
    </row>
    <row r="371" spans="7:13" x14ac:dyDescent="0.25">
      <c r="G371" s="1"/>
      <c r="M371" t="s">
        <v>8</v>
      </c>
    </row>
    <row r="372" spans="7:13" x14ac:dyDescent="0.25">
      <c r="G372" s="1"/>
      <c r="M372" t="s">
        <v>8</v>
      </c>
    </row>
    <row r="373" spans="7:13" x14ac:dyDescent="0.25">
      <c r="G373" s="1"/>
      <c r="M373" t="s">
        <v>8</v>
      </c>
    </row>
    <row r="374" spans="7:13" x14ac:dyDescent="0.25">
      <c r="G374" s="1"/>
      <c r="M374" t="s">
        <v>8</v>
      </c>
    </row>
    <row r="375" spans="7:13" x14ac:dyDescent="0.25">
      <c r="G375" s="1"/>
      <c r="M375" t="s">
        <v>8</v>
      </c>
    </row>
    <row r="376" spans="7:13" x14ac:dyDescent="0.25">
      <c r="G376" s="1"/>
      <c r="M376" t="s">
        <v>8</v>
      </c>
    </row>
    <row r="377" spans="7:13" x14ac:dyDescent="0.25">
      <c r="G377" s="1"/>
      <c r="M377" t="s">
        <v>8</v>
      </c>
    </row>
    <row r="378" spans="7:13" x14ac:dyDescent="0.25">
      <c r="G378" s="1"/>
      <c r="M378" t="s">
        <v>8</v>
      </c>
    </row>
    <row r="379" spans="7:13" x14ac:dyDescent="0.25">
      <c r="G379" s="1"/>
      <c r="M379" t="s">
        <v>8</v>
      </c>
    </row>
    <row r="380" spans="7:13" x14ac:dyDescent="0.25">
      <c r="G380" s="1"/>
      <c r="M380" t="s">
        <v>8</v>
      </c>
    </row>
    <row r="381" spans="7:13" x14ac:dyDescent="0.25">
      <c r="G381" s="1"/>
      <c r="M381" t="s">
        <v>8</v>
      </c>
    </row>
    <row r="382" spans="7:13" x14ac:dyDescent="0.25">
      <c r="G382" s="1"/>
      <c r="M382" t="s">
        <v>8</v>
      </c>
    </row>
    <row r="383" spans="7:13" x14ac:dyDescent="0.25">
      <c r="G383" s="1"/>
      <c r="M383" t="s">
        <v>8</v>
      </c>
    </row>
    <row r="384" spans="7:13" x14ac:dyDescent="0.25">
      <c r="G384" s="1"/>
      <c r="M384" t="s">
        <v>8</v>
      </c>
    </row>
    <row r="385" spans="7:13" x14ac:dyDescent="0.25">
      <c r="G385" s="1"/>
      <c r="M385" t="s">
        <v>8</v>
      </c>
    </row>
    <row r="386" spans="7:13" x14ac:dyDescent="0.25">
      <c r="G386" s="1"/>
      <c r="M386" t="s">
        <v>8</v>
      </c>
    </row>
    <row r="387" spans="7:13" x14ac:dyDescent="0.25">
      <c r="G387" s="1"/>
      <c r="M387" t="s">
        <v>8</v>
      </c>
    </row>
    <row r="388" spans="7:13" x14ac:dyDescent="0.25">
      <c r="G388" s="1"/>
      <c r="M388" t="s">
        <v>8</v>
      </c>
    </row>
    <row r="389" spans="7:13" x14ac:dyDescent="0.25">
      <c r="G389" s="1"/>
      <c r="M389" t="s">
        <v>8</v>
      </c>
    </row>
    <row r="390" spans="7:13" x14ac:dyDescent="0.25">
      <c r="G390" s="1"/>
      <c r="M390" t="s">
        <v>8</v>
      </c>
    </row>
    <row r="391" spans="7:13" x14ac:dyDescent="0.25">
      <c r="G391" s="1"/>
      <c r="M391" t="s">
        <v>8</v>
      </c>
    </row>
    <row r="392" spans="7:13" x14ac:dyDescent="0.25">
      <c r="G392" s="1"/>
      <c r="M392" t="s">
        <v>8</v>
      </c>
    </row>
    <row r="393" spans="7:13" x14ac:dyDescent="0.25">
      <c r="G393" s="1"/>
      <c r="M393" t="s">
        <v>8</v>
      </c>
    </row>
    <row r="394" spans="7:13" x14ac:dyDescent="0.25">
      <c r="G394" s="1"/>
      <c r="M394" t="s">
        <v>8</v>
      </c>
    </row>
    <row r="395" spans="7:13" x14ac:dyDescent="0.25">
      <c r="G395" s="1"/>
      <c r="M395" t="s">
        <v>8</v>
      </c>
    </row>
    <row r="396" spans="7:13" x14ac:dyDescent="0.25">
      <c r="G396" s="1"/>
      <c r="M396" t="s">
        <v>8</v>
      </c>
    </row>
    <row r="397" spans="7:13" x14ac:dyDescent="0.25">
      <c r="G397" s="1"/>
      <c r="M397" t="s">
        <v>8</v>
      </c>
    </row>
    <row r="398" spans="7:13" x14ac:dyDescent="0.25">
      <c r="G398" s="1"/>
      <c r="M398" t="s">
        <v>8</v>
      </c>
    </row>
    <row r="399" spans="7:13" x14ac:dyDescent="0.25">
      <c r="G399" s="1"/>
      <c r="M399" t="s">
        <v>8</v>
      </c>
    </row>
    <row r="400" spans="7:13" x14ac:dyDescent="0.25">
      <c r="G400" s="1"/>
      <c r="M400" t="s">
        <v>8</v>
      </c>
    </row>
    <row r="401" spans="7:13" x14ac:dyDescent="0.25">
      <c r="G401" s="1"/>
      <c r="M401" t="s">
        <v>8</v>
      </c>
    </row>
    <row r="402" spans="7:13" x14ac:dyDescent="0.25">
      <c r="G402" s="1"/>
      <c r="M402" t="s">
        <v>8</v>
      </c>
    </row>
    <row r="403" spans="7:13" x14ac:dyDescent="0.25">
      <c r="G403" s="1"/>
      <c r="M403" t="s">
        <v>8</v>
      </c>
    </row>
    <row r="404" spans="7:13" x14ac:dyDescent="0.25">
      <c r="G404" s="1"/>
      <c r="M404" t="s">
        <v>8</v>
      </c>
    </row>
    <row r="405" spans="7:13" x14ac:dyDescent="0.25">
      <c r="G405" s="1"/>
      <c r="M405" t="s">
        <v>8</v>
      </c>
    </row>
    <row r="406" spans="7:13" x14ac:dyDescent="0.25">
      <c r="G406" s="1"/>
      <c r="M406" t="s">
        <v>8</v>
      </c>
    </row>
    <row r="407" spans="7:13" x14ac:dyDescent="0.25">
      <c r="G407" s="1"/>
      <c r="M407" t="s">
        <v>8</v>
      </c>
    </row>
    <row r="408" spans="7:13" x14ac:dyDescent="0.25">
      <c r="G408" s="1"/>
      <c r="M408" t="s">
        <v>8</v>
      </c>
    </row>
    <row r="409" spans="7:13" x14ac:dyDescent="0.25">
      <c r="G409" s="1"/>
      <c r="M409" t="s">
        <v>8</v>
      </c>
    </row>
    <row r="410" spans="7:13" x14ac:dyDescent="0.25">
      <c r="G410" s="1"/>
      <c r="M410" t="s">
        <v>8</v>
      </c>
    </row>
    <row r="411" spans="7:13" x14ac:dyDescent="0.25">
      <c r="G411" s="1"/>
      <c r="M411" t="s">
        <v>8</v>
      </c>
    </row>
    <row r="412" spans="7:13" x14ac:dyDescent="0.25">
      <c r="G412" s="1"/>
      <c r="M412" t="s">
        <v>8</v>
      </c>
    </row>
    <row r="413" spans="7:13" x14ac:dyDescent="0.25">
      <c r="G413" s="1"/>
      <c r="M413" t="s">
        <v>8</v>
      </c>
    </row>
    <row r="414" spans="7:13" x14ac:dyDescent="0.25">
      <c r="G414" s="1"/>
      <c r="M414" t="s">
        <v>8</v>
      </c>
    </row>
    <row r="415" spans="7:13" x14ac:dyDescent="0.25">
      <c r="G415" s="1"/>
      <c r="M415" t="s">
        <v>8</v>
      </c>
    </row>
    <row r="416" spans="7:13" x14ac:dyDescent="0.25">
      <c r="G416" s="1"/>
      <c r="M416" t="s">
        <v>8</v>
      </c>
    </row>
    <row r="417" spans="7:13" x14ac:dyDescent="0.25">
      <c r="G417" s="1"/>
      <c r="M417" t="s">
        <v>8</v>
      </c>
    </row>
    <row r="418" spans="7:13" x14ac:dyDescent="0.25">
      <c r="G418" s="1"/>
      <c r="M418" t="s">
        <v>8</v>
      </c>
    </row>
    <row r="419" spans="7:13" x14ac:dyDescent="0.25">
      <c r="G419" s="1"/>
      <c r="M419" t="s">
        <v>8</v>
      </c>
    </row>
    <row r="420" spans="7:13" x14ac:dyDescent="0.25">
      <c r="G420" s="1"/>
      <c r="M420" t="s">
        <v>8</v>
      </c>
    </row>
    <row r="421" spans="7:13" x14ac:dyDescent="0.25">
      <c r="G421" s="1"/>
      <c r="M421" t="s">
        <v>8</v>
      </c>
    </row>
    <row r="422" spans="7:13" x14ac:dyDescent="0.25">
      <c r="G422" s="1"/>
      <c r="M422" t="s">
        <v>8</v>
      </c>
    </row>
    <row r="423" spans="7:13" x14ac:dyDescent="0.25">
      <c r="G423" s="1"/>
      <c r="M423" t="s">
        <v>8</v>
      </c>
    </row>
    <row r="424" spans="7:13" x14ac:dyDescent="0.25">
      <c r="G424" s="1"/>
      <c r="M424" t="s">
        <v>8</v>
      </c>
    </row>
    <row r="425" spans="7:13" x14ac:dyDescent="0.25">
      <c r="G425" s="1"/>
      <c r="M425" t="s">
        <v>8</v>
      </c>
    </row>
    <row r="426" spans="7:13" x14ac:dyDescent="0.25">
      <c r="G426" s="1"/>
      <c r="M426" t="s">
        <v>8</v>
      </c>
    </row>
    <row r="427" spans="7:13" x14ac:dyDescent="0.25">
      <c r="G427" s="1"/>
      <c r="M427" t="s">
        <v>8</v>
      </c>
    </row>
    <row r="428" spans="7:13" x14ac:dyDescent="0.25">
      <c r="G428" s="1"/>
      <c r="M428" t="s">
        <v>8</v>
      </c>
    </row>
    <row r="429" spans="7:13" x14ac:dyDescent="0.25">
      <c r="G429" s="1"/>
      <c r="M429" t="s">
        <v>8</v>
      </c>
    </row>
    <row r="430" spans="7:13" x14ac:dyDescent="0.25">
      <c r="G430" s="1"/>
      <c r="M430" t="s">
        <v>8</v>
      </c>
    </row>
    <row r="431" spans="7:13" x14ac:dyDescent="0.25">
      <c r="G431" s="1"/>
      <c r="M431" t="s">
        <v>8</v>
      </c>
    </row>
    <row r="432" spans="7:13" x14ac:dyDescent="0.25">
      <c r="G432" s="1"/>
      <c r="M432" t="s">
        <v>8</v>
      </c>
    </row>
    <row r="433" spans="7:13" x14ac:dyDescent="0.25">
      <c r="G433" s="1"/>
      <c r="M433" t="s">
        <v>8</v>
      </c>
    </row>
    <row r="434" spans="7:13" x14ac:dyDescent="0.25">
      <c r="G434" s="1"/>
      <c r="M434" t="s">
        <v>8</v>
      </c>
    </row>
    <row r="435" spans="7:13" x14ac:dyDescent="0.25">
      <c r="G435" s="1"/>
      <c r="M435" t="s">
        <v>8</v>
      </c>
    </row>
    <row r="436" spans="7:13" x14ac:dyDescent="0.25">
      <c r="G436" s="1"/>
      <c r="M436" t="s">
        <v>8</v>
      </c>
    </row>
    <row r="437" spans="7:13" x14ac:dyDescent="0.25">
      <c r="G437" s="1"/>
      <c r="M437" t="s">
        <v>8</v>
      </c>
    </row>
    <row r="438" spans="7:13" x14ac:dyDescent="0.25">
      <c r="G438" s="1"/>
      <c r="M438" t="s">
        <v>8</v>
      </c>
    </row>
    <row r="439" spans="7:13" x14ac:dyDescent="0.25">
      <c r="G439" s="1"/>
      <c r="M439" t="s">
        <v>8</v>
      </c>
    </row>
    <row r="440" spans="7:13" x14ac:dyDescent="0.25">
      <c r="G440" s="1"/>
      <c r="M440" t="s">
        <v>8</v>
      </c>
    </row>
    <row r="441" spans="7:13" x14ac:dyDescent="0.25">
      <c r="G441" s="1"/>
      <c r="M441" t="s">
        <v>8</v>
      </c>
    </row>
    <row r="442" spans="7:13" x14ac:dyDescent="0.25">
      <c r="G442" s="1"/>
      <c r="M442" t="s">
        <v>8</v>
      </c>
    </row>
    <row r="443" spans="7:13" x14ac:dyDescent="0.25">
      <c r="G443" s="1"/>
      <c r="M443" t="s">
        <v>8</v>
      </c>
    </row>
    <row r="444" spans="7:13" x14ac:dyDescent="0.25">
      <c r="G444" s="1"/>
      <c r="M444" t="s">
        <v>8</v>
      </c>
    </row>
    <row r="445" spans="7:13" x14ac:dyDescent="0.25">
      <c r="G445" s="1"/>
      <c r="M445" t="s">
        <v>8</v>
      </c>
    </row>
    <row r="446" spans="7:13" x14ac:dyDescent="0.25">
      <c r="G446" s="1"/>
      <c r="M446" t="s">
        <v>8</v>
      </c>
    </row>
    <row r="447" spans="7:13" x14ac:dyDescent="0.25">
      <c r="G447" s="1"/>
      <c r="M447" t="s">
        <v>8</v>
      </c>
    </row>
    <row r="448" spans="7:13" x14ac:dyDescent="0.25">
      <c r="G448" s="1"/>
      <c r="M448" t="s">
        <v>8</v>
      </c>
    </row>
    <row r="449" spans="7:13" x14ac:dyDescent="0.25">
      <c r="G449" s="1"/>
      <c r="M449" t="s">
        <v>8</v>
      </c>
    </row>
    <row r="450" spans="7:13" x14ac:dyDescent="0.25">
      <c r="G450" s="1"/>
      <c r="M450" t="s">
        <v>8</v>
      </c>
    </row>
    <row r="451" spans="7:13" x14ac:dyDescent="0.25">
      <c r="G451" s="1"/>
      <c r="M451" t="s">
        <v>8</v>
      </c>
    </row>
    <row r="452" spans="7:13" x14ac:dyDescent="0.25">
      <c r="G452" s="1"/>
      <c r="M452" t="s">
        <v>8</v>
      </c>
    </row>
    <row r="453" spans="7:13" x14ac:dyDescent="0.25">
      <c r="G453" s="1"/>
      <c r="M453" t="s">
        <v>8</v>
      </c>
    </row>
    <row r="454" spans="7:13" x14ac:dyDescent="0.25">
      <c r="G454" s="1"/>
      <c r="M454" t="s">
        <v>8</v>
      </c>
    </row>
    <row r="455" spans="7:13" x14ac:dyDescent="0.25">
      <c r="G455" s="1"/>
      <c r="M455" t="s">
        <v>8</v>
      </c>
    </row>
    <row r="456" spans="7:13" x14ac:dyDescent="0.25">
      <c r="G456" s="1"/>
      <c r="M456" t="s">
        <v>8</v>
      </c>
    </row>
    <row r="457" spans="7:13" x14ac:dyDescent="0.25">
      <c r="G457" s="1"/>
      <c r="M457" t="s">
        <v>8</v>
      </c>
    </row>
    <row r="458" spans="7:13" x14ac:dyDescent="0.25">
      <c r="G458" s="1"/>
      <c r="M458" t="s">
        <v>8</v>
      </c>
    </row>
    <row r="459" spans="7:13" x14ac:dyDescent="0.25">
      <c r="G459" s="1"/>
      <c r="M459" t="s">
        <v>8</v>
      </c>
    </row>
    <row r="460" spans="7:13" x14ac:dyDescent="0.25">
      <c r="G460" s="1"/>
      <c r="M460" t="s">
        <v>8</v>
      </c>
    </row>
    <row r="461" spans="7:13" x14ac:dyDescent="0.25">
      <c r="G461" s="1"/>
      <c r="M461" t="s">
        <v>8</v>
      </c>
    </row>
    <row r="462" spans="7:13" x14ac:dyDescent="0.25">
      <c r="G462" s="1"/>
      <c r="M462" t="s">
        <v>8</v>
      </c>
    </row>
    <row r="463" spans="7:13" x14ac:dyDescent="0.25">
      <c r="G463" s="1"/>
      <c r="M463" t="s">
        <v>8</v>
      </c>
    </row>
    <row r="464" spans="7:13" x14ac:dyDescent="0.25">
      <c r="G464" s="1"/>
      <c r="M464" t="s">
        <v>8</v>
      </c>
    </row>
    <row r="465" spans="7:13" x14ac:dyDescent="0.25">
      <c r="G465" s="1"/>
      <c r="M465" t="s">
        <v>8</v>
      </c>
    </row>
    <row r="466" spans="7:13" x14ac:dyDescent="0.25">
      <c r="G466" s="1"/>
      <c r="M466" t="s">
        <v>8</v>
      </c>
    </row>
    <row r="467" spans="7:13" x14ac:dyDescent="0.25">
      <c r="G467" s="1"/>
      <c r="M467" t="s">
        <v>8</v>
      </c>
    </row>
    <row r="468" spans="7:13" x14ac:dyDescent="0.25">
      <c r="G468" s="1"/>
      <c r="M468" t="s">
        <v>8</v>
      </c>
    </row>
    <row r="469" spans="7:13" x14ac:dyDescent="0.25">
      <c r="G469" s="1"/>
      <c r="M469" t="s">
        <v>8</v>
      </c>
    </row>
    <row r="470" spans="7:13" x14ac:dyDescent="0.25">
      <c r="G470" s="1"/>
      <c r="M470" t="s">
        <v>8</v>
      </c>
    </row>
    <row r="471" spans="7:13" x14ac:dyDescent="0.25">
      <c r="G471" s="1"/>
      <c r="M471" t="s">
        <v>8</v>
      </c>
    </row>
    <row r="472" spans="7:13" x14ac:dyDescent="0.25">
      <c r="G472" s="1"/>
      <c r="M472" t="s">
        <v>8</v>
      </c>
    </row>
    <row r="473" spans="7:13" x14ac:dyDescent="0.25">
      <c r="G473" s="1"/>
      <c r="M473" t="s">
        <v>8</v>
      </c>
    </row>
    <row r="474" spans="7:13" x14ac:dyDescent="0.25">
      <c r="G474" s="1"/>
      <c r="M474" t="s">
        <v>8</v>
      </c>
    </row>
    <row r="475" spans="7:13" x14ac:dyDescent="0.25">
      <c r="G475" s="1"/>
      <c r="M475" t="s">
        <v>8</v>
      </c>
    </row>
    <row r="476" spans="7:13" x14ac:dyDescent="0.25">
      <c r="G476" s="1"/>
      <c r="M476" t="s">
        <v>8</v>
      </c>
    </row>
    <row r="477" spans="7:13" x14ac:dyDescent="0.25">
      <c r="G477" s="1"/>
      <c r="M477" t="s">
        <v>8</v>
      </c>
    </row>
    <row r="478" spans="7:13" x14ac:dyDescent="0.25">
      <c r="G478" s="1"/>
      <c r="M478" t="s">
        <v>8</v>
      </c>
    </row>
    <row r="479" spans="7:13" x14ac:dyDescent="0.25">
      <c r="G479" s="1"/>
      <c r="M479" t="s">
        <v>8</v>
      </c>
    </row>
    <row r="480" spans="7:13" x14ac:dyDescent="0.25">
      <c r="G480" s="1"/>
      <c r="M480" t="s">
        <v>8</v>
      </c>
    </row>
    <row r="481" spans="7:13" x14ac:dyDescent="0.25">
      <c r="G481" s="1"/>
      <c r="M481" t="s">
        <v>8</v>
      </c>
    </row>
    <row r="482" spans="7:13" x14ac:dyDescent="0.25">
      <c r="G482" s="1"/>
      <c r="M482" t="s">
        <v>8</v>
      </c>
    </row>
    <row r="483" spans="7:13" x14ac:dyDescent="0.25">
      <c r="G483" s="1"/>
      <c r="M483" t="s">
        <v>8</v>
      </c>
    </row>
    <row r="484" spans="7:13" x14ac:dyDescent="0.25">
      <c r="G484" s="1"/>
      <c r="M484" t="s">
        <v>8</v>
      </c>
    </row>
    <row r="485" spans="7:13" x14ac:dyDescent="0.25">
      <c r="G485" s="1"/>
      <c r="M485" t="s">
        <v>8</v>
      </c>
    </row>
    <row r="486" spans="7:13" x14ac:dyDescent="0.25">
      <c r="G486" s="1"/>
      <c r="M486" t="s">
        <v>8</v>
      </c>
    </row>
    <row r="487" spans="7:13" x14ac:dyDescent="0.25">
      <c r="G487" s="1"/>
      <c r="M487" t="s">
        <v>8</v>
      </c>
    </row>
    <row r="488" spans="7:13" x14ac:dyDescent="0.25">
      <c r="G488" s="1"/>
      <c r="M488" t="s">
        <v>8</v>
      </c>
    </row>
    <row r="489" spans="7:13" x14ac:dyDescent="0.25">
      <c r="G489" s="1"/>
      <c r="M489" t="s">
        <v>8</v>
      </c>
    </row>
    <row r="490" spans="7:13" x14ac:dyDescent="0.25">
      <c r="G490" s="1"/>
      <c r="M490" t="s">
        <v>8</v>
      </c>
    </row>
    <row r="491" spans="7:13" x14ac:dyDescent="0.25">
      <c r="G491" s="1"/>
      <c r="M491" t="s">
        <v>8</v>
      </c>
    </row>
    <row r="492" spans="7:13" x14ac:dyDescent="0.25">
      <c r="G492" s="1"/>
      <c r="M492" t="s">
        <v>8</v>
      </c>
    </row>
    <row r="493" spans="7:13" x14ac:dyDescent="0.25">
      <c r="G493" s="1"/>
      <c r="M493" t="s">
        <v>8</v>
      </c>
    </row>
    <row r="494" spans="7:13" x14ac:dyDescent="0.25">
      <c r="G494" s="1"/>
      <c r="M494" t="s">
        <v>8</v>
      </c>
    </row>
    <row r="495" spans="7:13" x14ac:dyDescent="0.25">
      <c r="G495" s="1"/>
      <c r="M495" t="s">
        <v>8</v>
      </c>
    </row>
    <row r="496" spans="7:13" x14ac:dyDescent="0.25">
      <c r="G496" s="1"/>
      <c r="M496" t="s">
        <v>8</v>
      </c>
    </row>
    <row r="497" spans="7:13" x14ac:dyDescent="0.25">
      <c r="G497" s="1"/>
      <c r="M497" t="s">
        <v>8</v>
      </c>
    </row>
    <row r="498" spans="7:13" x14ac:dyDescent="0.25">
      <c r="G498" s="1"/>
      <c r="M498" t="s">
        <v>8</v>
      </c>
    </row>
    <row r="499" spans="7:13" x14ac:dyDescent="0.25">
      <c r="G499" s="1"/>
      <c r="M499" t="s">
        <v>8</v>
      </c>
    </row>
    <row r="500" spans="7:13" x14ac:dyDescent="0.25">
      <c r="G500" s="1"/>
      <c r="M500" t="s">
        <v>8</v>
      </c>
    </row>
    <row r="501" spans="7:13" x14ac:dyDescent="0.25">
      <c r="G501" s="1"/>
      <c r="M501" t="s">
        <v>8</v>
      </c>
    </row>
    <row r="502" spans="7:13" x14ac:dyDescent="0.25">
      <c r="G502" s="1"/>
      <c r="M502" t="s">
        <v>8</v>
      </c>
    </row>
    <row r="503" spans="7:13" x14ac:dyDescent="0.25">
      <c r="G503" s="1"/>
      <c r="M503" t="s">
        <v>8</v>
      </c>
    </row>
    <row r="504" spans="7:13" x14ac:dyDescent="0.25">
      <c r="G504" s="1"/>
      <c r="M504" t="s">
        <v>8</v>
      </c>
    </row>
    <row r="505" spans="7:13" x14ac:dyDescent="0.25">
      <c r="G505" s="1"/>
      <c r="M505" t="s">
        <v>8</v>
      </c>
    </row>
    <row r="506" spans="7:13" x14ac:dyDescent="0.25">
      <c r="G506" s="1"/>
      <c r="M506" t="s">
        <v>8</v>
      </c>
    </row>
    <row r="507" spans="7:13" x14ac:dyDescent="0.25">
      <c r="G507" s="1"/>
      <c r="M507" t="s">
        <v>8</v>
      </c>
    </row>
    <row r="508" spans="7:13" x14ac:dyDescent="0.25">
      <c r="G508" s="1"/>
      <c r="M508" t="s">
        <v>8</v>
      </c>
    </row>
    <row r="509" spans="7:13" x14ac:dyDescent="0.25">
      <c r="G509" s="1"/>
      <c r="M509" t="s">
        <v>8</v>
      </c>
    </row>
    <row r="510" spans="7:13" x14ac:dyDescent="0.25">
      <c r="G510" s="1"/>
      <c r="M510" t="s">
        <v>8</v>
      </c>
    </row>
    <row r="511" spans="7:13" x14ac:dyDescent="0.25">
      <c r="G511" s="1"/>
      <c r="M511" t="s">
        <v>8</v>
      </c>
    </row>
    <row r="512" spans="7:13" x14ac:dyDescent="0.25">
      <c r="G512" s="1"/>
      <c r="M512" t="s">
        <v>8</v>
      </c>
    </row>
    <row r="513" spans="7:13" x14ac:dyDescent="0.25">
      <c r="G513" s="1"/>
      <c r="M513" t="s">
        <v>8</v>
      </c>
    </row>
    <row r="514" spans="7:13" x14ac:dyDescent="0.25">
      <c r="G514" s="1"/>
      <c r="M514" t="s">
        <v>8</v>
      </c>
    </row>
    <row r="515" spans="7:13" x14ac:dyDescent="0.25">
      <c r="G515" s="1"/>
      <c r="M515" t="s">
        <v>8</v>
      </c>
    </row>
    <row r="516" spans="7:13" x14ac:dyDescent="0.25">
      <c r="G516" s="1"/>
      <c r="M516" t="s">
        <v>8</v>
      </c>
    </row>
    <row r="517" spans="7:13" x14ac:dyDescent="0.25">
      <c r="G517" s="1"/>
      <c r="M517" t="s">
        <v>8</v>
      </c>
    </row>
    <row r="518" spans="7:13" x14ac:dyDescent="0.25">
      <c r="G518" s="1"/>
      <c r="M518" t="s">
        <v>8</v>
      </c>
    </row>
    <row r="519" spans="7:13" x14ac:dyDescent="0.25">
      <c r="G519" s="1"/>
      <c r="M519" t="s">
        <v>8</v>
      </c>
    </row>
    <row r="520" spans="7:13" x14ac:dyDescent="0.25">
      <c r="G520" s="1"/>
      <c r="M520" t="s">
        <v>8</v>
      </c>
    </row>
    <row r="521" spans="7:13" x14ac:dyDescent="0.25">
      <c r="G521" s="1"/>
      <c r="M521" t="s">
        <v>8</v>
      </c>
    </row>
    <row r="522" spans="7:13" x14ac:dyDescent="0.25">
      <c r="G522" s="1"/>
      <c r="M522" t="s">
        <v>8</v>
      </c>
    </row>
    <row r="523" spans="7:13" x14ac:dyDescent="0.25">
      <c r="G523" s="1"/>
      <c r="M523" t="s">
        <v>8</v>
      </c>
    </row>
    <row r="524" spans="7:13" x14ac:dyDescent="0.25">
      <c r="G524" s="1"/>
      <c r="M524" t="s">
        <v>8</v>
      </c>
    </row>
    <row r="525" spans="7:13" x14ac:dyDescent="0.25">
      <c r="G525" s="1"/>
      <c r="M525" t="s">
        <v>8</v>
      </c>
    </row>
    <row r="526" spans="7:13" x14ac:dyDescent="0.25">
      <c r="G526" s="1"/>
      <c r="M526" t="s">
        <v>8</v>
      </c>
    </row>
    <row r="527" spans="7:13" x14ac:dyDescent="0.25">
      <c r="G527" s="1"/>
      <c r="M527" t="s">
        <v>8</v>
      </c>
    </row>
    <row r="528" spans="7:13" x14ac:dyDescent="0.25">
      <c r="G528" s="1"/>
      <c r="M528" t="s">
        <v>8</v>
      </c>
    </row>
    <row r="529" spans="7:13" x14ac:dyDescent="0.25">
      <c r="G529" s="1"/>
      <c r="M529" t="s">
        <v>8</v>
      </c>
    </row>
    <row r="530" spans="7:13" x14ac:dyDescent="0.25">
      <c r="G530" s="1"/>
      <c r="M530" t="s">
        <v>8</v>
      </c>
    </row>
    <row r="531" spans="7:13" x14ac:dyDescent="0.25">
      <c r="G531" s="1"/>
      <c r="M531" t="s">
        <v>8</v>
      </c>
    </row>
    <row r="532" spans="7:13" x14ac:dyDescent="0.25">
      <c r="G532" s="1"/>
      <c r="M532" t="s">
        <v>8</v>
      </c>
    </row>
    <row r="533" spans="7:13" x14ac:dyDescent="0.25">
      <c r="G533" s="1"/>
      <c r="M533" t="s">
        <v>8</v>
      </c>
    </row>
    <row r="534" spans="7:13" x14ac:dyDescent="0.25">
      <c r="G534" s="1"/>
      <c r="M534" t="s">
        <v>8</v>
      </c>
    </row>
    <row r="535" spans="7:13" x14ac:dyDescent="0.25">
      <c r="G535" s="1"/>
      <c r="M535" t="s">
        <v>8</v>
      </c>
    </row>
    <row r="536" spans="7:13" x14ac:dyDescent="0.25">
      <c r="G536" s="1"/>
      <c r="M536" t="s">
        <v>8</v>
      </c>
    </row>
    <row r="537" spans="7:13" x14ac:dyDescent="0.25">
      <c r="G537" s="1"/>
      <c r="M537" t="s">
        <v>8</v>
      </c>
    </row>
    <row r="538" spans="7:13" x14ac:dyDescent="0.25">
      <c r="G538" s="1"/>
      <c r="M538" t="s">
        <v>8</v>
      </c>
    </row>
    <row r="539" spans="7:13" x14ac:dyDescent="0.25">
      <c r="G539" s="1"/>
      <c r="M539" t="s">
        <v>8</v>
      </c>
    </row>
    <row r="540" spans="7:13" x14ac:dyDescent="0.25">
      <c r="G540" s="1"/>
      <c r="M540" t="s">
        <v>8</v>
      </c>
    </row>
    <row r="541" spans="7:13" x14ac:dyDescent="0.25">
      <c r="G541" s="1"/>
      <c r="M541" t="s">
        <v>8</v>
      </c>
    </row>
    <row r="542" spans="7:13" x14ac:dyDescent="0.25">
      <c r="G542" s="1"/>
      <c r="M542" t="s">
        <v>8</v>
      </c>
    </row>
    <row r="543" spans="7:13" x14ac:dyDescent="0.25">
      <c r="G543" s="1"/>
      <c r="M543" t="s">
        <v>8</v>
      </c>
    </row>
    <row r="544" spans="7:13" x14ac:dyDescent="0.25">
      <c r="G544" s="1"/>
      <c r="M544" t="s">
        <v>8</v>
      </c>
    </row>
    <row r="545" spans="7:13" x14ac:dyDescent="0.25">
      <c r="G545" s="1"/>
      <c r="M545" t="s">
        <v>8</v>
      </c>
    </row>
    <row r="546" spans="7:13" x14ac:dyDescent="0.25">
      <c r="G546" s="1"/>
      <c r="M546" t="s">
        <v>8</v>
      </c>
    </row>
    <row r="547" spans="7:13" x14ac:dyDescent="0.25">
      <c r="G547" s="1"/>
      <c r="M547" t="s">
        <v>8</v>
      </c>
    </row>
    <row r="548" spans="7:13" x14ac:dyDescent="0.25">
      <c r="G548" s="1"/>
      <c r="M548" t="s">
        <v>8</v>
      </c>
    </row>
    <row r="549" spans="7:13" x14ac:dyDescent="0.25">
      <c r="G549" s="1"/>
      <c r="M549" t="s">
        <v>8</v>
      </c>
    </row>
    <row r="550" spans="7:13" x14ac:dyDescent="0.25">
      <c r="G550" s="1"/>
      <c r="M550" t="s">
        <v>8</v>
      </c>
    </row>
    <row r="551" spans="7:13" x14ac:dyDescent="0.25">
      <c r="G551" s="1"/>
      <c r="M551" t="s">
        <v>8</v>
      </c>
    </row>
    <row r="552" spans="7:13" x14ac:dyDescent="0.25">
      <c r="G552" s="1"/>
      <c r="M552" t="s">
        <v>8</v>
      </c>
    </row>
    <row r="553" spans="7:13" x14ac:dyDescent="0.25">
      <c r="G553" s="1"/>
      <c r="M553" t="s">
        <v>8</v>
      </c>
    </row>
    <row r="554" spans="7:13" x14ac:dyDescent="0.25">
      <c r="G554" s="1"/>
      <c r="M554" t="s">
        <v>8</v>
      </c>
    </row>
    <row r="555" spans="7:13" x14ac:dyDescent="0.25">
      <c r="G555" s="1"/>
      <c r="M555" t="s">
        <v>8</v>
      </c>
    </row>
    <row r="556" spans="7:13" x14ac:dyDescent="0.25">
      <c r="G556" s="1"/>
      <c r="M556" t="s">
        <v>8</v>
      </c>
    </row>
    <row r="557" spans="7:13" x14ac:dyDescent="0.25">
      <c r="G557" s="1"/>
      <c r="M557" t="s">
        <v>8</v>
      </c>
    </row>
    <row r="558" spans="7:13" x14ac:dyDescent="0.25">
      <c r="G558" s="1"/>
      <c r="M558" t="s">
        <v>8</v>
      </c>
    </row>
    <row r="559" spans="7:13" x14ac:dyDescent="0.25">
      <c r="G559" s="1"/>
      <c r="M559" t="s">
        <v>8</v>
      </c>
    </row>
    <row r="560" spans="7:13" x14ac:dyDescent="0.25">
      <c r="G560" s="1"/>
      <c r="M560" t="s">
        <v>8</v>
      </c>
    </row>
    <row r="561" spans="7:13" x14ac:dyDescent="0.25">
      <c r="G561" s="1"/>
      <c r="M561" t="s">
        <v>8</v>
      </c>
    </row>
    <row r="562" spans="7:13" x14ac:dyDescent="0.25">
      <c r="G562" s="1"/>
      <c r="M562" t="s">
        <v>8</v>
      </c>
    </row>
    <row r="563" spans="7:13" x14ac:dyDescent="0.25">
      <c r="G563" s="1"/>
      <c r="M563" t="s">
        <v>8</v>
      </c>
    </row>
    <row r="564" spans="7:13" x14ac:dyDescent="0.25">
      <c r="G564" s="1"/>
      <c r="M564" t="s">
        <v>8</v>
      </c>
    </row>
    <row r="565" spans="7:13" x14ac:dyDescent="0.25">
      <c r="G565" s="1"/>
      <c r="M565" t="s">
        <v>8</v>
      </c>
    </row>
    <row r="566" spans="7:13" x14ac:dyDescent="0.25">
      <c r="G566" s="1"/>
      <c r="M566" t="s">
        <v>8</v>
      </c>
    </row>
    <row r="567" spans="7:13" x14ac:dyDescent="0.25">
      <c r="G567" s="1"/>
      <c r="M567" t="s">
        <v>8</v>
      </c>
    </row>
    <row r="568" spans="7:13" x14ac:dyDescent="0.25">
      <c r="G568" s="1"/>
      <c r="M568" t="s">
        <v>8</v>
      </c>
    </row>
    <row r="569" spans="7:13" x14ac:dyDescent="0.25">
      <c r="G569" s="1"/>
      <c r="M569" t="s">
        <v>8</v>
      </c>
    </row>
    <row r="570" spans="7:13" x14ac:dyDescent="0.25">
      <c r="G570" s="1"/>
      <c r="M570" t="s">
        <v>8</v>
      </c>
    </row>
    <row r="571" spans="7:13" x14ac:dyDescent="0.25">
      <c r="G571" s="1"/>
      <c r="M571" t="s">
        <v>8</v>
      </c>
    </row>
    <row r="572" spans="7:13" x14ac:dyDescent="0.25">
      <c r="G572" s="1"/>
      <c r="M572" t="s">
        <v>8</v>
      </c>
    </row>
    <row r="573" spans="7:13" x14ac:dyDescent="0.25">
      <c r="G573" s="1"/>
      <c r="M573" t="s">
        <v>8</v>
      </c>
    </row>
    <row r="574" spans="7:13" x14ac:dyDescent="0.25">
      <c r="G574" s="1"/>
      <c r="M574" t="s">
        <v>8</v>
      </c>
    </row>
    <row r="575" spans="7:13" x14ac:dyDescent="0.25">
      <c r="G575" s="1"/>
      <c r="M575" t="s">
        <v>8</v>
      </c>
    </row>
    <row r="576" spans="7:13" x14ac:dyDescent="0.25">
      <c r="G576" s="1"/>
      <c r="M576" t="s">
        <v>8</v>
      </c>
    </row>
    <row r="577" spans="7:13" x14ac:dyDescent="0.25">
      <c r="G577" s="1"/>
      <c r="M577" t="s">
        <v>8</v>
      </c>
    </row>
    <row r="578" spans="7:13" x14ac:dyDescent="0.25">
      <c r="G578" s="1"/>
      <c r="M578" t="s">
        <v>8</v>
      </c>
    </row>
    <row r="579" spans="7:13" x14ac:dyDescent="0.25">
      <c r="G579" s="1"/>
      <c r="M579" t="s">
        <v>8</v>
      </c>
    </row>
    <row r="580" spans="7:13" x14ac:dyDescent="0.25">
      <c r="G580" s="1"/>
      <c r="M580" t="s">
        <v>8</v>
      </c>
    </row>
    <row r="581" spans="7:13" x14ac:dyDescent="0.25">
      <c r="G581" s="1"/>
      <c r="M581" t="s">
        <v>8</v>
      </c>
    </row>
    <row r="582" spans="7:13" x14ac:dyDescent="0.25">
      <c r="G582" s="1"/>
      <c r="M582" t="s">
        <v>8</v>
      </c>
    </row>
    <row r="583" spans="7:13" x14ac:dyDescent="0.25">
      <c r="G583" s="1"/>
      <c r="M583" t="s">
        <v>8</v>
      </c>
    </row>
    <row r="584" spans="7:13" x14ac:dyDescent="0.25">
      <c r="G584" s="1"/>
      <c r="M584" t="s">
        <v>8</v>
      </c>
    </row>
    <row r="585" spans="7:13" x14ac:dyDescent="0.25">
      <c r="G585" s="1"/>
      <c r="M585" t="s">
        <v>8</v>
      </c>
    </row>
    <row r="586" spans="7:13" x14ac:dyDescent="0.25">
      <c r="G586" s="1"/>
      <c r="M586" t="s">
        <v>8</v>
      </c>
    </row>
    <row r="587" spans="7:13" x14ac:dyDescent="0.25">
      <c r="G587" s="1"/>
      <c r="M587" t="s">
        <v>8</v>
      </c>
    </row>
    <row r="588" spans="7:13" x14ac:dyDescent="0.25">
      <c r="G588" s="1"/>
      <c r="M588" t="s">
        <v>8</v>
      </c>
    </row>
    <row r="589" spans="7:13" x14ac:dyDescent="0.25">
      <c r="G589" s="1"/>
      <c r="M589" t="s">
        <v>8</v>
      </c>
    </row>
    <row r="590" spans="7:13" x14ac:dyDescent="0.25">
      <c r="G590" s="1"/>
      <c r="M590" t="s">
        <v>8</v>
      </c>
    </row>
    <row r="591" spans="7:13" x14ac:dyDescent="0.25">
      <c r="G591" s="1"/>
      <c r="M591" t="s">
        <v>8</v>
      </c>
    </row>
    <row r="592" spans="7:13" x14ac:dyDescent="0.25">
      <c r="G592" s="1"/>
      <c r="M592" t="s">
        <v>8</v>
      </c>
    </row>
    <row r="593" spans="7:13" x14ac:dyDescent="0.25">
      <c r="G593" s="1"/>
      <c r="M593" t="s">
        <v>8</v>
      </c>
    </row>
    <row r="594" spans="7:13" x14ac:dyDescent="0.25">
      <c r="G594" s="1"/>
      <c r="M594" t="s">
        <v>8</v>
      </c>
    </row>
    <row r="595" spans="7:13" x14ac:dyDescent="0.25">
      <c r="G595" s="1"/>
      <c r="M595" t="s">
        <v>8</v>
      </c>
    </row>
    <row r="596" spans="7:13" x14ac:dyDescent="0.25">
      <c r="G596" s="1"/>
      <c r="M596" t="s">
        <v>8</v>
      </c>
    </row>
    <row r="597" spans="7:13" x14ac:dyDescent="0.25">
      <c r="G597" s="1"/>
      <c r="M597" t="s">
        <v>8</v>
      </c>
    </row>
    <row r="598" spans="7:13" x14ac:dyDescent="0.25">
      <c r="G598" s="1"/>
      <c r="M598" t="s">
        <v>8</v>
      </c>
    </row>
    <row r="599" spans="7:13" x14ac:dyDescent="0.25">
      <c r="G599" s="1"/>
      <c r="M599" t="s">
        <v>8</v>
      </c>
    </row>
    <row r="600" spans="7:13" x14ac:dyDescent="0.25">
      <c r="G600" s="1"/>
      <c r="M600" t="s">
        <v>8</v>
      </c>
    </row>
    <row r="601" spans="7:13" x14ac:dyDescent="0.25">
      <c r="G601" s="1"/>
      <c r="M601" t="s">
        <v>8</v>
      </c>
    </row>
    <row r="602" spans="7:13" x14ac:dyDescent="0.25">
      <c r="G602" s="1"/>
      <c r="M602" t="s">
        <v>8</v>
      </c>
    </row>
    <row r="603" spans="7:13" x14ac:dyDescent="0.25">
      <c r="G603" s="1"/>
      <c r="M603" t="s">
        <v>8</v>
      </c>
    </row>
    <row r="604" spans="7:13" x14ac:dyDescent="0.25">
      <c r="G604" s="1"/>
      <c r="M604" t="s">
        <v>8</v>
      </c>
    </row>
    <row r="605" spans="7:13" x14ac:dyDescent="0.25">
      <c r="G605" s="1"/>
      <c r="M605" t="s">
        <v>8</v>
      </c>
    </row>
    <row r="606" spans="7:13" x14ac:dyDescent="0.25">
      <c r="G606" s="1"/>
      <c r="M606" t="s">
        <v>8</v>
      </c>
    </row>
    <row r="607" spans="7:13" x14ac:dyDescent="0.25">
      <c r="G607" s="1"/>
      <c r="M607" t="s">
        <v>8</v>
      </c>
    </row>
    <row r="608" spans="7:13" x14ac:dyDescent="0.25">
      <c r="G608" s="1"/>
      <c r="M608" t="s">
        <v>8</v>
      </c>
    </row>
    <row r="609" spans="7:13" x14ac:dyDescent="0.25">
      <c r="G609" s="1"/>
      <c r="M609" t="s">
        <v>8</v>
      </c>
    </row>
    <row r="610" spans="7:13" x14ac:dyDescent="0.25">
      <c r="G610" s="1"/>
      <c r="M610" t="s">
        <v>8</v>
      </c>
    </row>
    <row r="611" spans="7:13" x14ac:dyDescent="0.25">
      <c r="G611" s="1"/>
      <c r="M611" t="s">
        <v>8</v>
      </c>
    </row>
    <row r="612" spans="7:13" x14ac:dyDescent="0.25">
      <c r="G612" s="1"/>
      <c r="M612" t="s">
        <v>8</v>
      </c>
    </row>
    <row r="613" spans="7:13" x14ac:dyDescent="0.25">
      <c r="G613" s="1"/>
      <c r="M613" t="s">
        <v>8</v>
      </c>
    </row>
    <row r="614" spans="7:13" x14ac:dyDescent="0.25">
      <c r="G614" s="1"/>
      <c r="M614" t="s">
        <v>8</v>
      </c>
    </row>
    <row r="615" spans="7:13" x14ac:dyDescent="0.25">
      <c r="G615" s="1"/>
      <c r="M615" t="s">
        <v>8</v>
      </c>
    </row>
    <row r="616" spans="7:13" x14ac:dyDescent="0.25">
      <c r="G616" s="1"/>
      <c r="M616" t="s">
        <v>8</v>
      </c>
    </row>
    <row r="617" spans="7:13" x14ac:dyDescent="0.25">
      <c r="G617" s="1"/>
      <c r="M617" t="s">
        <v>8</v>
      </c>
    </row>
    <row r="618" spans="7:13" x14ac:dyDescent="0.25">
      <c r="G618" s="1"/>
      <c r="M618" t="s">
        <v>8</v>
      </c>
    </row>
    <row r="619" spans="7:13" x14ac:dyDescent="0.25">
      <c r="G619" s="1"/>
      <c r="M619" t="s">
        <v>8</v>
      </c>
    </row>
    <row r="620" spans="7:13" x14ac:dyDescent="0.25">
      <c r="G620" s="1"/>
      <c r="M620" t="s">
        <v>8</v>
      </c>
    </row>
    <row r="621" spans="7:13" x14ac:dyDescent="0.25">
      <c r="G621" s="1"/>
      <c r="M621" t="s">
        <v>8</v>
      </c>
    </row>
    <row r="622" spans="7:13" x14ac:dyDescent="0.25">
      <c r="G622" s="1"/>
      <c r="M622" t="s">
        <v>8</v>
      </c>
    </row>
    <row r="623" spans="7:13" x14ac:dyDescent="0.25">
      <c r="G623" s="1"/>
      <c r="M623" t="s">
        <v>8</v>
      </c>
    </row>
    <row r="624" spans="7:13" x14ac:dyDescent="0.25">
      <c r="G624" s="1"/>
      <c r="M624" t="s">
        <v>8</v>
      </c>
    </row>
    <row r="625" spans="7:13" x14ac:dyDescent="0.25">
      <c r="G625" s="1"/>
      <c r="M625" t="s">
        <v>8</v>
      </c>
    </row>
    <row r="626" spans="7:13" x14ac:dyDescent="0.25">
      <c r="G626" s="1"/>
      <c r="M626" t="s">
        <v>8</v>
      </c>
    </row>
    <row r="627" spans="7:13" x14ac:dyDescent="0.25">
      <c r="G627" s="1"/>
      <c r="M627" t="s">
        <v>8</v>
      </c>
    </row>
    <row r="628" spans="7:13" x14ac:dyDescent="0.25">
      <c r="G628" s="1"/>
      <c r="M628" t="s">
        <v>8</v>
      </c>
    </row>
    <row r="629" spans="7:13" x14ac:dyDescent="0.25">
      <c r="G629" s="1"/>
      <c r="M629" t="s">
        <v>8</v>
      </c>
    </row>
    <row r="630" spans="7:13" x14ac:dyDescent="0.25">
      <c r="G630" s="1"/>
      <c r="M630" t="s">
        <v>8</v>
      </c>
    </row>
    <row r="631" spans="7:13" x14ac:dyDescent="0.25">
      <c r="G631" s="1"/>
      <c r="M631" t="s">
        <v>8</v>
      </c>
    </row>
    <row r="632" spans="7:13" x14ac:dyDescent="0.25">
      <c r="G632" s="1"/>
      <c r="M632" t="s">
        <v>8</v>
      </c>
    </row>
    <row r="633" spans="7:13" x14ac:dyDescent="0.25">
      <c r="G633" s="1"/>
      <c r="M633" t="s">
        <v>8</v>
      </c>
    </row>
    <row r="634" spans="7:13" x14ac:dyDescent="0.25">
      <c r="G634" s="1"/>
      <c r="M634" t="s">
        <v>8</v>
      </c>
    </row>
    <row r="635" spans="7:13" x14ac:dyDescent="0.25">
      <c r="G635" s="1"/>
      <c r="M635" t="s">
        <v>8</v>
      </c>
    </row>
    <row r="636" spans="7:13" x14ac:dyDescent="0.25">
      <c r="G636" s="1"/>
      <c r="M636" t="s">
        <v>8</v>
      </c>
    </row>
    <row r="637" spans="7:13" x14ac:dyDescent="0.25">
      <c r="G637" s="1"/>
      <c r="M637" t="s">
        <v>8</v>
      </c>
    </row>
    <row r="638" spans="7:13" x14ac:dyDescent="0.25">
      <c r="G638" s="1"/>
      <c r="M638" t="s">
        <v>8</v>
      </c>
    </row>
    <row r="639" spans="7:13" x14ac:dyDescent="0.25">
      <c r="G639" s="1"/>
      <c r="M639" t="s">
        <v>8</v>
      </c>
    </row>
    <row r="640" spans="7:13" x14ac:dyDescent="0.25">
      <c r="G640" s="1"/>
      <c r="M640" t="s">
        <v>8</v>
      </c>
    </row>
    <row r="641" spans="7:13" x14ac:dyDescent="0.25">
      <c r="G641" s="1"/>
      <c r="M641" t="s">
        <v>8</v>
      </c>
    </row>
    <row r="642" spans="7:13" x14ac:dyDescent="0.25">
      <c r="G642" s="1"/>
      <c r="M642" t="s">
        <v>8</v>
      </c>
    </row>
    <row r="643" spans="7:13" x14ac:dyDescent="0.25">
      <c r="G643" s="1"/>
      <c r="M643" t="s">
        <v>8</v>
      </c>
    </row>
    <row r="644" spans="7:13" x14ac:dyDescent="0.25">
      <c r="G644" s="1"/>
      <c r="M644" t="s">
        <v>8</v>
      </c>
    </row>
    <row r="645" spans="7:13" x14ac:dyDescent="0.25">
      <c r="G645" s="1"/>
      <c r="M645" t="s">
        <v>8</v>
      </c>
    </row>
    <row r="646" spans="7:13" x14ac:dyDescent="0.25">
      <c r="G646" s="1"/>
      <c r="M646" t="s">
        <v>8</v>
      </c>
    </row>
    <row r="647" spans="7:13" x14ac:dyDescent="0.25">
      <c r="G647" s="1"/>
      <c r="M647" t="s">
        <v>8</v>
      </c>
    </row>
    <row r="648" spans="7:13" x14ac:dyDescent="0.25">
      <c r="G648" s="1"/>
      <c r="M648" t="s">
        <v>8</v>
      </c>
    </row>
    <row r="649" spans="7:13" x14ac:dyDescent="0.25">
      <c r="G649" s="1"/>
      <c r="M649" t="s">
        <v>8</v>
      </c>
    </row>
    <row r="650" spans="7:13" x14ac:dyDescent="0.25">
      <c r="G650" s="1"/>
      <c r="M650" t="s">
        <v>8</v>
      </c>
    </row>
    <row r="651" spans="7:13" x14ac:dyDescent="0.25">
      <c r="G651" s="1"/>
      <c r="M651" t="s">
        <v>8</v>
      </c>
    </row>
    <row r="652" spans="7:13" x14ac:dyDescent="0.25">
      <c r="G652" s="1"/>
      <c r="M652" t="s">
        <v>8</v>
      </c>
    </row>
    <row r="653" spans="7:13" x14ac:dyDescent="0.25">
      <c r="G653" s="1"/>
      <c r="M653" t="s">
        <v>8</v>
      </c>
    </row>
    <row r="654" spans="7:13" x14ac:dyDescent="0.25">
      <c r="G654" s="1"/>
      <c r="M654" t="s">
        <v>8</v>
      </c>
    </row>
    <row r="655" spans="7:13" x14ac:dyDescent="0.25">
      <c r="G655" s="1"/>
      <c r="M655" t="s">
        <v>8</v>
      </c>
    </row>
    <row r="656" spans="7:13" x14ac:dyDescent="0.25">
      <c r="G656" s="1"/>
      <c r="M656" t="s">
        <v>8</v>
      </c>
    </row>
    <row r="657" spans="7:13" x14ac:dyDescent="0.25">
      <c r="G657" s="1"/>
      <c r="M657" t="s">
        <v>8</v>
      </c>
    </row>
    <row r="658" spans="7:13" x14ac:dyDescent="0.25">
      <c r="G658" s="1"/>
      <c r="M658" t="s">
        <v>8</v>
      </c>
    </row>
    <row r="659" spans="7:13" x14ac:dyDescent="0.25">
      <c r="G659" s="1"/>
      <c r="M659" t="s">
        <v>8</v>
      </c>
    </row>
    <row r="660" spans="7:13" x14ac:dyDescent="0.25">
      <c r="G660" s="1"/>
      <c r="M660" t="s">
        <v>8</v>
      </c>
    </row>
    <row r="661" spans="7:13" x14ac:dyDescent="0.25">
      <c r="G661" s="1"/>
      <c r="M661" t="s">
        <v>8</v>
      </c>
    </row>
    <row r="662" spans="7:13" x14ac:dyDescent="0.25">
      <c r="G662" s="1"/>
      <c r="M662" t="s">
        <v>8</v>
      </c>
    </row>
    <row r="663" spans="7:13" x14ac:dyDescent="0.25">
      <c r="G663" s="1"/>
      <c r="M663" t="s">
        <v>8</v>
      </c>
    </row>
    <row r="664" spans="7:13" x14ac:dyDescent="0.25">
      <c r="G664" s="1"/>
      <c r="M664" t="s">
        <v>8</v>
      </c>
    </row>
    <row r="665" spans="7:13" x14ac:dyDescent="0.25">
      <c r="G665" s="1"/>
      <c r="M665" t="s">
        <v>8</v>
      </c>
    </row>
    <row r="666" spans="7:13" x14ac:dyDescent="0.25">
      <c r="G666" s="1"/>
      <c r="M666" t="s">
        <v>8</v>
      </c>
    </row>
    <row r="667" spans="7:13" x14ac:dyDescent="0.25">
      <c r="G667" s="1"/>
      <c r="M667" t="s">
        <v>8</v>
      </c>
    </row>
    <row r="668" spans="7:13" x14ac:dyDescent="0.25">
      <c r="G668" s="1"/>
      <c r="M668" t="s">
        <v>8</v>
      </c>
    </row>
    <row r="669" spans="7:13" x14ac:dyDescent="0.25">
      <c r="G669" s="1"/>
      <c r="M669" t="s">
        <v>8</v>
      </c>
    </row>
    <row r="670" spans="7:13" x14ac:dyDescent="0.25">
      <c r="G670" s="1"/>
      <c r="M670" t="s">
        <v>8</v>
      </c>
    </row>
    <row r="671" spans="7:13" x14ac:dyDescent="0.25">
      <c r="G671" s="1"/>
      <c r="M671" t="s">
        <v>8</v>
      </c>
    </row>
    <row r="672" spans="7:13" x14ac:dyDescent="0.25">
      <c r="G672" s="1"/>
      <c r="M672" t="s">
        <v>8</v>
      </c>
    </row>
    <row r="673" spans="7:13" x14ac:dyDescent="0.25">
      <c r="G673" s="1"/>
      <c r="M673" t="s">
        <v>8</v>
      </c>
    </row>
    <row r="674" spans="7:13" x14ac:dyDescent="0.25">
      <c r="G674" s="1"/>
      <c r="M674" t="s">
        <v>8</v>
      </c>
    </row>
    <row r="675" spans="7:13" x14ac:dyDescent="0.25">
      <c r="G675" s="1"/>
      <c r="M675" t="s">
        <v>8</v>
      </c>
    </row>
    <row r="676" spans="7:13" x14ac:dyDescent="0.25">
      <c r="G676" s="1"/>
      <c r="M676" t="s">
        <v>8</v>
      </c>
    </row>
    <row r="677" spans="7:13" x14ac:dyDescent="0.25">
      <c r="G677" s="1"/>
      <c r="M677" t="s">
        <v>8</v>
      </c>
    </row>
    <row r="678" spans="7:13" x14ac:dyDescent="0.25">
      <c r="G678" s="1"/>
      <c r="M678" t="s">
        <v>8</v>
      </c>
    </row>
    <row r="679" spans="7:13" x14ac:dyDescent="0.25">
      <c r="G679" s="1"/>
      <c r="M679" t="s">
        <v>8</v>
      </c>
    </row>
    <row r="680" spans="7:13" x14ac:dyDescent="0.25">
      <c r="G680" s="1"/>
      <c r="M680" t="s">
        <v>8</v>
      </c>
    </row>
    <row r="681" spans="7:13" x14ac:dyDescent="0.25">
      <c r="G681" s="1"/>
      <c r="M681" t="s">
        <v>8</v>
      </c>
    </row>
    <row r="682" spans="7:13" x14ac:dyDescent="0.25">
      <c r="G682" s="1"/>
      <c r="M682" t="s">
        <v>8</v>
      </c>
    </row>
    <row r="683" spans="7:13" x14ac:dyDescent="0.25">
      <c r="G683" s="1"/>
      <c r="M683" t="s">
        <v>8</v>
      </c>
    </row>
    <row r="684" spans="7:13" x14ac:dyDescent="0.25">
      <c r="G684" s="1"/>
      <c r="M684" t="s">
        <v>8</v>
      </c>
    </row>
    <row r="685" spans="7:13" x14ac:dyDescent="0.25">
      <c r="G685" s="1"/>
      <c r="M685" t="s">
        <v>8</v>
      </c>
    </row>
    <row r="686" spans="7:13" x14ac:dyDescent="0.25">
      <c r="G686" s="1"/>
      <c r="M686" t="s">
        <v>8</v>
      </c>
    </row>
    <row r="687" spans="7:13" x14ac:dyDescent="0.25">
      <c r="G687" s="1"/>
      <c r="M687" t="s">
        <v>8</v>
      </c>
    </row>
    <row r="688" spans="7:13" x14ac:dyDescent="0.25">
      <c r="G688" s="1"/>
      <c r="M688" t="s">
        <v>8</v>
      </c>
    </row>
    <row r="689" spans="7:13" x14ac:dyDescent="0.25">
      <c r="G689" s="1"/>
      <c r="M689" t="s">
        <v>8</v>
      </c>
    </row>
    <row r="690" spans="7:13" x14ac:dyDescent="0.25">
      <c r="G690" s="1"/>
      <c r="M690" t="s">
        <v>8</v>
      </c>
    </row>
    <row r="691" spans="7:13" x14ac:dyDescent="0.25">
      <c r="G691" s="1"/>
      <c r="M691" t="s">
        <v>8</v>
      </c>
    </row>
    <row r="692" spans="7:13" x14ac:dyDescent="0.25">
      <c r="G692" s="1"/>
      <c r="M692" t="s">
        <v>8</v>
      </c>
    </row>
    <row r="693" spans="7:13" x14ac:dyDescent="0.25">
      <c r="G693" s="1"/>
      <c r="M693" t="s">
        <v>8</v>
      </c>
    </row>
    <row r="694" spans="7:13" x14ac:dyDescent="0.25">
      <c r="G694" s="1"/>
      <c r="M694" t="s">
        <v>8</v>
      </c>
    </row>
    <row r="695" spans="7:13" x14ac:dyDescent="0.25">
      <c r="G695" s="1"/>
      <c r="M695" t="s">
        <v>8</v>
      </c>
    </row>
    <row r="696" spans="7:13" x14ac:dyDescent="0.25">
      <c r="G696" s="1"/>
      <c r="M696" t="s">
        <v>8</v>
      </c>
    </row>
    <row r="697" spans="7:13" x14ac:dyDescent="0.25">
      <c r="G697" s="1"/>
      <c r="M697" t="s">
        <v>8</v>
      </c>
    </row>
    <row r="698" spans="7:13" x14ac:dyDescent="0.25">
      <c r="G698" s="1"/>
      <c r="M698" t="s">
        <v>8</v>
      </c>
    </row>
    <row r="699" spans="7:13" x14ac:dyDescent="0.25">
      <c r="G699" s="1"/>
      <c r="M699" t="s">
        <v>8</v>
      </c>
    </row>
    <row r="700" spans="7:13" x14ac:dyDescent="0.25">
      <c r="G700" s="1"/>
      <c r="M700" t="s">
        <v>8</v>
      </c>
    </row>
    <row r="701" spans="7:13" x14ac:dyDescent="0.25">
      <c r="G701" s="1"/>
      <c r="M701" t="s">
        <v>8</v>
      </c>
    </row>
    <row r="702" spans="7:13" x14ac:dyDescent="0.25">
      <c r="G702" s="1"/>
      <c r="M702" t="s">
        <v>8</v>
      </c>
    </row>
    <row r="703" spans="7:13" x14ac:dyDescent="0.25">
      <c r="G703" s="1"/>
      <c r="M703" t="s">
        <v>8</v>
      </c>
    </row>
    <row r="704" spans="7:13" x14ac:dyDescent="0.25">
      <c r="G704" s="1"/>
      <c r="M704" t="s">
        <v>8</v>
      </c>
    </row>
    <row r="705" spans="7:13" x14ac:dyDescent="0.25">
      <c r="G705" s="1"/>
      <c r="M705" t="s">
        <v>8</v>
      </c>
    </row>
    <row r="706" spans="7:13" x14ac:dyDescent="0.25">
      <c r="G706" s="1"/>
      <c r="M706" t="s">
        <v>8</v>
      </c>
    </row>
    <row r="707" spans="7:13" x14ac:dyDescent="0.25">
      <c r="G707" s="1"/>
      <c r="M707" t="s">
        <v>8</v>
      </c>
    </row>
    <row r="708" spans="7:13" x14ac:dyDescent="0.25">
      <c r="G708" s="1"/>
      <c r="M708" t="s">
        <v>8</v>
      </c>
    </row>
    <row r="709" spans="7:13" x14ac:dyDescent="0.25">
      <c r="G709" s="1"/>
      <c r="M709" t="s">
        <v>8</v>
      </c>
    </row>
    <row r="710" spans="7:13" x14ac:dyDescent="0.25">
      <c r="G710" s="1"/>
      <c r="M710" t="s">
        <v>8</v>
      </c>
    </row>
    <row r="711" spans="7:13" x14ac:dyDescent="0.25">
      <c r="G711" s="1"/>
      <c r="M711" t="s">
        <v>8</v>
      </c>
    </row>
    <row r="712" spans="7:13" x14ac:dyDescent="0.25">
      <c r="G712" s="1"/>
      <c r="M712" t="s">
        <v>8</v>
      </c>
    </row>
    <row r="713" spans="7:13" x14ac:dyDescent="0.25">
      <c r="G713" s="1"/>
      <c r="M713" t="s">
        <v>8</v>
      </c>
    </row>
    <row r="714" spans="7:13" x14ac:dyDescent="0.25">
      <c r="G714" s="1"/>
      <c r="M714" t="s">
        <v>8</v>
      </c>
    </row>
    <row r="715" spans="7:13" x14ac:dyDescent="0.25">
      <c r="G715" s="1"/>
      <c r="M715" t="s">
        <v>8</v>
      </c>
    </row>
    <row r="716" spans="7:13" x14ac:dyDescent="0.25">
      <c r="G716" s="1"/>
      <c r="M716" t="s">
        <v>8</v>
      </c>
    </row>
    <row r="717" spans="7:13" x14ac:dyDescent="0.25">
      <c r="G717" s="1"/>
      <c r="M717" t="s">
        <v>8</v>
      </c>
    </row>
    <row r="718" spans="7:13" x14ac:dyDescent="0.25">
      <c r="G718" s="1"/>
      <c r="M718" t="s">
        <v>8</v>
      </c>
    </row>
    <row r="719" spans="7:13" x14ac:dyDescent="0.25">
      <c r="G719" s="1"/>
      <c r="M719" t="s">
        <v>8</v>
      </c>
    </row>
    <row r="720" spans="7:13" x14ac:dyDescent="0.25">
      <c r="G720" s="1"/>
      <c r="M720" t="s">
        <v>8</v>
      </c>
    </row>
    <row r="721" spans="7:13" x14ac:dyDescent="0.25">
      <c r="G721" s="1"/>
      <c r="M721" t="s">
        <v>8</v>
      </c>
    </row>
    <row r="722" spans="7:13" x14ac:dyDescent="0.25">
      <c r="G722" s="1"/>
      <c r="M722" t="s">
        <v>8</v>
      </c>
    </row>
    <row r="723" spans="7:13" x14ac:dyDescent="0.25">
      <c r="G723" s="1"/>
      <c r="M723" t="s">
        <v>8</v>
      </c>
    </row>
    <row r="724" spans="7:13" x14ac:dyDescent="0.25">
      <c r="G724" s="1"/>
      <c r="M724" t="s">
        <v>8</v>
      </c>
    </row>
    <row r="725" spans="7:13" x14ac:dyDescent="0.25">
      <c r="G725" s="1"/>
      <c r="M725" t="s">
        <v>8</v>
      </c>
    </row>
    <row r="726" spans="7:13" x14ac:dyDescent="0.25">
      <c r="G726" s="1"/>
      <c r="M726" t="s">
        <v>8</v>
      </c>
    </row>
    <row r="727" spans="7:13" x14ac:dyDescent="0.25">
      <c r="G727" s="1"/>
      <c r="M727" t="s">
        <v>8</v>
      </c>
    </row>
    <row r="728" spans="7:13" x14ac:dyDescent="0.25">
      <c r="G728" s="1"/>
      <c r="M728" t="s">
        <v>8</v>
      </c>
    </row>
    <row r="729" spans="7:13" x14ac:dyDescent="0.25">
      <c r="G729" s="1"/>
      <c r="M729" t="s">
        <v>8</v>
      </c>
    </row>
    <row r="730" spans="7:13" x14ac:dyDescent="0.25">
      <c r="G730" s="1"/>
      <c r="M730" t="s">
        <v>8</v>
      </c>
    </row>
    <row r="731" spans="7:13" x14ac:dyDescent="0.25">
      <c r="G731" s="1"/>
      <c r="M731" t="s">
        <v>8</v>
      </c>
    </row>
    <row r="732" spans="7:13" x14ac:dyDescent="0.25">
      <c r="G732" s="1"/>
      <c r="M732" t="s">
        <v>8</v>
      </c>
    </row>
    <row r="733" spans="7:13" x14ac:dyDescent="0.25">
      <c r="G733" s="1"/>
      <c r="M733" t="s">
        <v>8</v>
      </c>
    </row>
    <row r="734" spans="7:13" x14ac:dyDescent="0.25">
      <c r="G734" s="1"/>
      <c r="M734" t="s">
        <v>8</v>
      </c>
    </row>
    <row r="735" spans="7:13" x14ac:dyDescent="0.25">
      <c r="G735" s="1"/>
      <c r="M735" t="s">
        <v>8</v>
      </c>
    </row>
    <row r="736" spans="7:13" x14ac:dyDescent="0.25">
      <c r="G736" s="1"/>
      <c r="M736" t="s">
        <v>8</v>
      </c>
    </row>
    <row r="737" spans="7:13" x14ac:dyDescent="0.25">
      <c r="G737" s="1"/>
      <c r="M737" t="s">
        <v>8</v>
      </c>
    </row>
    <row r="738" spans="7:13" x14ac:dyDescent="0.25">
      <c r="G738" s="1"/>
      <c r="M738" t="s">
        <v>8</v>
      </c>
    </row>
    <row r="739" spans="7:13" x14ac:dyDescent="0.25">
      <c r="G739" s="1"/>
      <c r="M739" t="s">
        <v>8</v>
      </c>
    </row>
    <row r="740" spans="7:13" x14ac:dyDescent="0.25">
      <c r="G740" s="1"/>
      <c r="M740" t="s">
        <v>8</v>
      </c>
    </row>
    <row r="741" spans="7:13" x14ac:dyDescent="0.25">
      <c r="G741" s="1"/>
      <c r="M741" t="s">
        <v>8</v>
      </c>
    </row>
    <row r="742" spans="7:13" x14ac:dyDescent="0.25">
      <c r="G742" s="1"/>
      <c r="M742" t="s">
        <v>8</v>
      </c>
    </row>
    <row r="743" spans="7:13" x14ac:dyDescent="0.25">
      <c r="G743" s="1"/>
      <c r="M743" t="s">
        <v>8</v>
      </c>
    </row>
    <row r="744" spans="7:13" x14ac:dyDescent="0.25">
      <c r="G744" s="1"/>
      <c r="M744" t="s">
        <v>8</v>
      </c>
    </row>
    <row r="745" spans="7:13" x14ac:dyDescent="0.25">
      <c r="G745" s="1"/>
      <c r="M745" t="s">
        <v>8</v>
      </c>
    </row>
    <row r="746" spans="7:13" x14ac:dyDescent="0.25">
      <c r="G746" s="1"/>
      <c r="M746" t="s">
        <v>8</v>
      </c>
    </row>
    <row r="747" spans="7:13" x14ac:dyDescent="0.25">
      <c r="G747" s="1"/>
      <c r="M747" t="s">
        <v>8</v>
      </c>
    </row>
    <row r="748" spans="7:13" x14ac:dyDescent="0.25">
      <c r="G748" s="1"/>
      <c r="M748" t="s">
        <v>8</v>
      </c>
    </row>
    <row r="749" spans="7:13" x14ac:dyDescent="0.25">
      <c r="G749" s="1"/>
      <c r="M749" t="s">
        <v>8</v>
      </c>
    </row>
    <row r="750" spans="7:13" x14ac:dyDescent="0.25">
      <c r="G750" s="1"/>
      <c r="M750" t="s">
        <v>8</v>
      </c>
    </row>
    <row r="751" spans="7:13" x14ac:dyDescent="0.25">
      <c r="G751" s="1"/>
      <c r="M751" t="s">
        <v>8</v>
      </c>
    </row>
    <row r="752" spans="7:13" x14ac:dyDescent="0.25">
      <c r="G752" s="1"/>
      <c r="M752" t="s">
        <v>8</v>
      </c>
    </row>
    <row r="753" spans="7:13" x14ac:dyDescent="0.25">
      <c r="G753" s="1"/>
      <c r="M753" t="s">
        <v>8</v>
      </c>
    </row>
    <row r="754" spans="7:13" x14ac:dyDescent="0.25">
      <c r="G754" s="1"/>
      <c r="M754" t="s">
        <v>8</v>
      </c>
    </row>
    <row r="755" spans="7:13" x14ac:dyDescent="0.25">
      <c r="G755" s="1"/>
      <c r="M755" t="s">
        <v>8</v>
      </c>
    </row>
    <row r="756" spans="7:13" x14ac:dyDescent="0.25">
      <c r="G756" s="1"/>
      <c r="M756" t="s">
        <v>8</v>
      </c>
    </row>
    <row r="757" spans="7:13" x14ac:dyDescent="0.25">
      <c r="G757" s="1"/>
      <c r="M757" t="s">
        <v>8</v>
      </c>
    </row>
    <row r="758" spans="7:13" x14ac:dyDescent="0.25">
      <c r="G758" s="1"/>
      <c r="M758" t="s">
        <v>8</v>
      </c>
    </row>
    <row r="759" spans="7:13" x14ac:dyDescent="0.25">
      <c r="G759" s="1"/>
      <c r="M759" t="s">
        <v>8</v>
      </c>
    </row>
    <row r="760" spans="7:13" x14ac:dyDescent="0.25">
      <c r="G760" s="1"/>
      <c r="M760" t="s">
        <v>8</v>
      </c>
    </row>
    <row r="761" spans="7:13" x14ac:dyDescent="0.25">
      <c r="G761" s="1"/>
      <c r="M761" t="s">
        <v>8</v>
      </c>
    </row>
    <row r="762" spans="7:13" x14ac:dyDescent="0.25">
      <c r="G762" s="1"/>
      <c r="M762" t="s">
        <v>8</v>
      </c>
    </row>
    <row r="763" spans="7:13" x14ac:dyDescent="0.25">
      <c r="G763" s="1"/>
      <c r="M763" t="s">
        <v>8</v>
      </c>
    </row>
    <row r="764" spans="7:13" x14ac:dyDescent="0.25">
      <c r="G764" s="1"/>
      <c r="M764" t="s">
        <v>8</v>
      </c>
    </row>
    <row r="765" spans="7:13" x14ac:dyDescent="0.25">
      <c r="G765" s="1"/>
      <c r="M765" t="s">
        <v>8</v>
      </c>
    </row>
    <row r="766" spans="7:13" x14ac:dyDescent="0.25">
      <c r="G766" s="1"/>
      <c r="M766" t="s">
        <v>8</v>
      </c>
    </row>
    <row r="767" spans="7:13" x14ac:dyDescent="0.25">
      <c r="G767" s="1"/>
      <c r="M767" t="s">
        <v>8</v>
      </c>
    </row>
    <row r="768" spans="7:13" x14ac:dyDescent="0.25">
      <c r="G768" s="1"/>
      <c r="M768" t="s">
        <v>8</v>
      </c>
    </row>
    <row r="769" spans="7:13" x14ac:dyDescent="0.25">
      <c r="G769" s="1"/>
      <c r="M769" t="s">
        <v>8</v>
      </c>
    </row>
    <row r="770" spans="7:13" x14ac:dyDescent="0.25">
      <c r="G770" s="1"/>
      <c r="M770" t="s">
        <v>8</v>
      </c>
    </row>
    <row r="771" spans="7:13" x14ac:dyDescent="0.25">
      <c r="G771" s="1"/>
      <c r="M771" t="s">
        <v>8</v>
      </c>
    </row>
    <row r="772" spans="7:13" x14ac:dyDescent="0.25">
      <c r="G772" s="1"/>
      <c r="M772" t="s">
        <v>8</v>
      </c>
    </row>
    <row r="773" spans="7:13" x14ac:dyDescent="0.25">
      <c r="G773" s="1"/>
      <c r="M773" t="s">
        <v>8</v>
      </c>
    </row>
    <row r="774" spans="7:13" x14ac:dyDescent="0.25">
      <c r="G774" s="1"/>
      <c r="M774" t="s">
        <v>8</v>
      </c>
    </row>
    <row r="775" spans="7:13" x14ac:dyDescent="0.25">
      <c r="G775" s="1"/>
      <c r="M775" t="s">
        <v>8</v>
      </c>
    </row>
    <row r="776" spans="7:13" x14ac:dyDescent="0.25">
      <c r="G776" s="1"/>
      <c r="M776" t="s">
        <v>8</v>
      </c>
    </row>
    <row r="777" spans="7:13" x14ac:dyDescent="0.25">
      <c r="G777" s="1"/>
      <c r="M777" t="s">
        <v>8</v>
      </c>
    </row>
    <row r="778" spans="7:13" x14ac:dyDescent="0.25">
      <c r="G778" s="1"/>
      <c r="M778" t="s">
        <v>8</v>
      </c>
    </row>
    <row r="779" spans="7:13" x14ac:dyDescent="0.25">
      <c r="G779" s="1"/>
      <c r="M779" t="s">
        <v>8</v>
      </c>
    </row>
    <row r="780" spans="7:13" x14ac:dyDescent="0.25">
      <c r="G780" s="1"/>
      <c r="M780" t="s">
        <v>8</v>
      </c>
    </row>
    <row r="781" spans="7:13" x14ac:dyDescent="0.25">
      <c r="G781" s="1"/>
      <c r="M781" t="s">
        <v>8</v>
      </c>
    </row>
    <row r="782" spans="7:13" x14ac:dyDescent="0.25">
      <c r="G782" s="1"/>
      <c r="M782" t="s">
        <v>8</v>
      </c>
    </row>
    <row r="783" spans="7:13" x14ac:dyDescent="0.25">
      <c r="G783" s="1"/>
      <c r="M783" t="s">
        <v>8</v>
      </c>
    </row>
    <row r="784" spans="7:13" x14ac:dyDescent="0.25">
      <c r="G784" s="1"/>
      <c r="M784" t="s">
        <v>8</v>
      </c>
    </row>
    <row r="785" spans="7:13" x14ac:dyDescent="0.25">
      <c r="G785" s="1"/>
      <c r="M785" t="s">
        <v>8</v>
      </c>
    </row>
    <row r="786" spans="7:13" x14ac:dyDescent="0.25">
      <c r="G786" s="1"/>
      <c r="M786" t="s">
        <v>8</v>
      </c>
    </row>
    <row r="787" spans="7:13" x14ac:dyDescent="0.25">
      <c r="G787" s="1"/>
      <c r="M787" t="s">
        <v>8</v>
      </c>
    </row>
    <row r="788" spans="7:13" x14ac:dyDescent="0.25">
      <c r="G788" s="1"/>
      <c r="M788" t="s">
        <v>8</v>
      </c>
    </row>
    <row r="789" spans="7:13" x14ac:dyDescent="0.25">
      <c r="G789" s="1"/>
      <c r="M789" t="s">
        <v>8</v>
      </c>
    </row>
    <row r="790" spans="7:13" x14ac:dyDescent="0.25">
      <c r="G790" s="1"/>
      <c r="M790" t="s">
        <v>8</v>
      </c>
    </row>
    <row r="791" spans="7:13" x14ac:dyDescent="0.25">
      <c r="G791" s="1"/>
      <c r="M791" t="s">
        <v>8</v>
      </c>
    </row>
    <row r="792" spans="7:13" x14ac:dyDescent="0.25">
      <c r="G792" s="1"/>
      <c r="M792" t="s">
        <v>8</v>
      </c>
    </row>
    <row r="793" spans="7:13" x14ac:dyDescent="0.25">
      <c r="G793" s="1"/>
      <c r="M793" t="s">
        <v>8</v>
      </c>
    </row>
    <row r="794" spans="7:13" x14ac:dyDescent="0.25">
      <c r="G794" s="1"/>
      <c r="M794" t="s">
        <v>8</v>
      </c>
    </row>
    <row r="795" spans="7:13" x14ac:dyDescent="0.25">
      <c r="G795" s="1"/>
      <c r="M795" t="s">
        <v>8</v>
      </c>
    </row>
    <row r="796" spans="7:13" x14ac:dyDescent="0.25">
      <c r="G796" s="1"/>
      <c r="M796" t="s">
        <v>8</v>
      </c>
    </row>
    <row r="797" spans="7:13" x14ac:dyDescent="0.25">
      <c r="G797" s="1"/>
      <c r="M797" t="s">
        <v>8</v>
      </c>
    </row>
    <row r="798" spans="7:13" x14ac:dyDescent="0.25">
      <c r="G798" s="1"/>
      <c r="M798" t="s">
        <v>8</v>
      </c>
    </row>
    <row r="799" spans="7:13" x14ac:dyDescent="0.25">
      <c r="G799" s="1"/>
      <c r="M799" t="s">
        <v>8</v>
      </c>
    </row>
    <row r="800" spans="7:13" x14ac:dyDescent="0.25">
      <c r="G800" s="1"/>
      <c r="M800" t="s">
        <v>8</v>
      </c>
    </row>
    <row r="801" spans="7:13" x14ac:dyDescent="0.25">
      <c r="G801" s="1"/>
      <c r="M801" t="s">
        <v>8</v>
      </c>
    </row>
    <row r="802" spans="7:13" x14ac:dyDescent="0.25">
      <c r="G802" s="1"/>
      <c r="M802" t="s">
        <v>8</v>
      </c>
    </row>
    <row r="803" spans="7:13" x14ac:dyDescent="0.25">
      <c r="G803" s="1"/>
      <c r="M803" t="s">
        <v>8</v>
      </c>
    </row>
    <row r="804" spans="7:13" x14ac:dyDescent="0.25">
      <c r="G804" s="1"/>
      <c r="M804" t="s">
        <v>8</v>
      </c>
    </row>
    <row r="805" spans="7:13" x14ac:dyDescent="0.25">
      <c r="G805" s="1"/>
      <c r="M805" t="s">
        <v>8</v>
      </c>
    </row>
    <row r="806" spans="7:13" x14ac:dyDescent="0.25">
      <c r="G806" s="1"/>
      <c r="M806" t="s">
        <v>8</v>
      </c>
    </row>
    <row r="807" spans="7:13" x14ac:dyDescent="0.25">
      <c r="G807" s="1"/>
      <c r="M807" t="s">
        <v>8</v>
      </c>
    </row>
    <row r="808" spans="7:13" x14ac:dyDescent="0.25">
      <c r="G808" s="1"/>
      <c r="M808" t="s">
        <v>8</v>
      </c>
    </row>
    <row r="809" spans="7:13" x14ac:dyDescent="0.25">
      <c r="G809" s="1"/>
      <c r="M809" t="s">
        <v>8</v>
      </c>
    </row>
    <row r="810" spans="7:13" x14ac:dyDescent="0.25">
      <c r="G810" s="1"/>
      <c r="M810" t="s">
        <v>8</v>
      </c>
    </row>
    <row r="811" spans="7:13" x14ac:dyDescent="0.25">
      <c r="G811" s="1"/>
      <c r="M811" t="s">
        <v>8</v>
      </c>
    </row>
    <row r="812" spans="7:13" x14ac:dyDescent="0.25">
      <c r="G812" s="1"/>
      <c r="M812" t="s">
        <v>8</v>
      </c>
    </row>
    <row r="813" spans="7:13" x14ac:dyDescent="0.25">
      <c r="G813" s="1"/>
      <c r="M813" t="s">
        <v>8</v>
      </c>
    </row>
    <row r="814" spans="7:13" x14ac:dyDescent="0.25">
      <c r="G814" s="1"/>
      <c r="M814" t="s">
        <v>8</v>
      </c>
    </row>
    <row r="815" spans="7:13" x14ac:dyDescent="0.25">
      <c r="G815" s="1"/>
      <c r="M815" t="s">
        <v>8</v>
      </c>
    </row>
    <row r="816" spans="7:13" x14ac:dyDescent="0.25">
      <c r="G816" s="1"/>
      <c r="M816" t="s">
        <v>8</v>
      </c>
    </row>
    <row r="817" spans="7:13" x14ac:dyDescent="0.25">
      <c r="G817" s="1"/>
      <c r="M817" t="s">
        <v>8</v>
      </c>
    </row>
    <row r="818" spans="7:13" x14ac:dyDescent="0.25">
      <c r="G818" s="1"/>
      <c r="M818" t="s">
        <v>8</v>
      </c>
    </row>
    <row r="819" spans="7:13" x14ac:dyDescent="0.25">
      <c r="G819" s="1"/>
      <c r="M819" t="s">
        <v>8</v>
      </c>
    </row>
    <row r="820" spans="7:13" x14ac:dyDescent="0.25">
      <c r="G820" s="1"/>
      <c r="M820" t="s">
        <v>8</v>
      </c>
    </row>
    <row r="821" spans="7:13" x14ac:dyDescent="0.25">
      <c r="G821" s="1"/>
      <c r="M821" t="s">
        <v>8</v>
      </c>
    </row>
    <row r="822" spans="7:13" x14ac:dyDescent="0.25">
      <c r="G822" s="1"/>
      <c r="M822" t="s">
        <v>8</v>
      </c>
    </row>
    <row r="823" spans="7:13" x14ac:dyDescent="0.25">
      <c r="G823" s="1"/>
      <c r="M823" t="s">
        <v>8</v>
      </c>
    </row>
    <row r="824" spans="7:13" x14ac:dyDescent="0.25">
      <c r="G824" s="1"/>
      <c r="M824" t="s">
        <v>8</v>
      </c>
    </row>
    <row r="825" spans="7:13" x14ac:dyDescent="0.25">
      <c r="G825" s="1"/>
      <c r="M825" t="s">
        <v>8</v>
      </c>
    </row>
    <row r="826" spans="7:13" x14ac:dyDescent="0.25">
      <c r="G826" s="1"/>
      <c r="M826" t="s">
        <v>8</v>
      </c>
    </row>
    <row r="827" spans="7:13" x14ac:dyDescent="0.25">
      <c r="G827" s="1"/>
      <c r="M827" t="s">
        <v>8</v>
      </c>
    </row>
    <row r="828" spans="7:13" x14ac:dyDescent="0.25">
      <c r="G828" s="1"/>
      <c r="M828" t="s">
        <v>8</v>
      </c>
    </row>
    <row r="829" spans="7:13" x14ac:dyDescent="0.25">
      <c r="G829" s="1"/>
      <c r="M829" t="s">
        <v>8</v>
      </c>
    </row>
    <row r="830" spans="7:13" x14ac:dyDescent="0.25">
      <c r="G830" s="1"/>
      <c r="M830" t="s">
        <v>8</v>
      </c>
    </row>
    <row r="831" spans="7:13" x14ac:dyDescent="0.25">
      <c r="G831" s="1"/>
      <c r="M831" t="s">
        <v>8</v>
      </c>
    </row>
    <row r="832" spans="7:13" x14ac:dyDescent="0.25">
      <c r="G832" s="1"/>
      <c r="M832" t="s">
        <v>8</v>
      </c>
    </row>
    <row r="833" spans="7:13" x14ac:dyDescent="0.25">
      <c r="G833" s="1"/>
      <c r="M833" t="s">
        <v>8</v>
      </c>
    </row>
    <row r="834" spans="7:13" x14ac:dyDescent="0.25">
      <c r="G834" s="1"/>
      <c r="M834" t="s">
        <v>8</v>
      </c>
    </row>
    <row r="835" spans="7:13" x14ac:dyDescent="0.25">
      <c r="G835" s="1"/>
      <c r="M835" t="s">
        <v>8</v>
      </c>
    </row>
    <row r="836" spans="7:13" x14ac:dyDescent="0.25">
      <c r="G836" s="1"/>
      <c r="M836" t="s">
        <v>8</v>
      </c>
    </row>
    <row r="837" spans="7:13" x14ac:dyDescent="0.25">
      <c r="G837" s="1"/>
      <c r="M837" t="s">
        <v>8</v>
      </c>
    </row>
    <row r="838" spans="7:13" x14ac:dyDescent="0.25">
      <c r="G838" s="1"/>
      <c r="M838" t="s">
        <v>8</v>
      </c>
    </row>
    <row r="839" spans="7:13" x14ac:dyDescent="0.25">
      <c r="G839" s="1"/>
      <c r="M839" t="s">
        <v>8</v>
      </c>
    </row>
    <row r="840" spans="7:13" x14ac:dyDescent="0.25">
      <c r="G840" s="1"/>
      <c r="M840" t="s">
        <v>8</v>
      </c>
    </row>
    <row r="841" spans="7:13" x14ac:dyDescent="0.25">
      <c r="G841" s="1"/>
      <c r="M841" t="s">
        <v>8</v>
      </c>
    </row>
    <row r="842" spans="7:13" x14ac:dyDescent="0.25">
      <c r="G842" s="1"/>
      <c r="M842" t="s">
        <v>8</v>
      </c>
    </row>
    <row r="843" spans="7:13" x14ac:dyDescent="0.25">
      <c r="G843" s="1"/>
      <c r="M843" t="s">
        <v>8</v>
      </c>
    </row>
    <row r="844" spans="7:13" x14ac:dyDescent="0.25">
      <c r="G844" s="1"/>
      <c r="M844" t="s">
        <v>8</v>
      </c>
    </row>
    <row r="845" spans="7:13" x14ac:dyDescent="0.25">
      <c r="G845" s="1"/>
      <c r="M845" t="s">
        <v>8</v>
      </c>
    </row>
    <row r="846" spans="7:13" x14ac:dyDescent="0.25">
      <c r="G846" s="1"/>
      <c r="M846" t="s">
        <v>8</v>
      </c>
    </row>
    <row r="847" spans="7:13" x14ac:dyDescent="0.25">
      <c r="G847" s="1"/>
      <c r="M847" t="s">
        <v>8</v>
      </c>
    </row>
    <row r="848" spans="7:13" x14ac:dyDescent="0.25">
      <c r="G848" s="1"/>
      <c r="M848" t="s">
        <v>8</v>
      </c>
    </row>
    <row r="849" spans="7:13" x14ac:dyDescent="0.25">
      <c r="G849" s="1"/>
      <c r="M849" t="s">
        <v>8</v>
      </c>
    </row>
    <row r="850" spans="7:13" x14ac:dyDescent="0.25">
      <c r="G850" s="1"/>
      <c r="M850" t="s">
        <v>8</v>
      </c>
    </row>
    <row r="851" spans="7:13" x14ac:dyDescent="0.25">
      <c r="G851" s="1"/>
      <c r="M851" t="s">
        <v>8</v>
      </c>
    </row>
    <row r="852" spans="7:13" x14ac:dyDescent="0.25">
      <c r="G852" s="1"/>
      <c r="M852" t="s">
        <v>8</v>
      </c>
    </row>
    <row r="853" spans="7:13" x14ac:dyDescent="0.25">
      <c r="G853" s="1"/>
      <c r="M853" t="s">
        <v>8</v>
      </c>
    </row>
    <row r="854" spans="7:13" x14ac:dyDescent="0.25">
      <c r="G854" s="1"/>
      <c r="M854" t="s">
        <v>8</v>
      </c>
    </row>
    <row r="855" spans="7:13" x14ac:dyDescent="0.25">
      <c r="G855" s="1"/>
      <c r="M855" t="s">
        <v>8</v>
      </c>
    </row>
    <row r="856" spans="7:13" x14ac:dyDescent="0.25">
      <c r="G856" s="1"/>
      <c r="M856" t="s">
        <v>8</v>
      </c>
    </row>
    <row r="857" spans="7:13" x14ac:dyDescent="0.25">
      <c r="G857" s="1"/>
      <c r="M857" t="s">
        <v>8</v>
      </c>
    </row>
    <row r="858" spans="7:13" x14ac:dyDescent="0.25">
      <c r="G858" s="1"/>
      <c r="M858" t="s">
        <v>8</v>
      </c>
    </row>
    <row r="859" spans="7:13" x14ac:dyDescent="0.25">
      <c r="G859" s="1"/>
      <c r="M859" t="s">
        <v>8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pic</vt:lpstr>
      <vt:lpstr>pic!t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WFUT4102010</dc:creator>
  <cp:lastModifiedBy>WFUT4102010</cp:lastModifiedBy>
  <dcterms:created xsi:type="dcterms:W3CDTF">2010-08-28T19:12:28Z</dcterms:created>
  <dcterms:modified xsi:type="dcterms:W3CDTF">2010-09-15T02:29:03Z</dcterms:modified>
</cp:coreProperties>
</file>